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NGA_NS\Cong khai thuc hien DT,QT\Nam 2024\"/>
    </mc:Choice>
  </mc:AlternateContent>
  <bookViews>
    <workbookView xWindow="240" yWindow="72" windowWidth="19440" windowHeight="7932" activeTab="2"/>
  </bookViews>
  <sheets>
    <sheet name="59" sheetId="1" r:id="rId1"/>
    <sheet name="60 " sheetId="6" r:id="rId2"/>
    <sheet name="61" sheetId="3" r:id="rId3"/>
    <sheet name="Sheet1" sheetId="4" r:id="rId4"/>
  </sheets>
  <definedNames>
    <definedName name="_xlnm.Print_Area" localSheetId="0">'59'!$A$1:$G$29</definedName>
    <definedName name="_xlnm.Print_Area" localSheetId="1">'60 '!$A$1:$E$39</definedName>
    <definedName name="_xlnm.Print_Area" localSheetId="2">'61'!$A$1:$G$35</definedName>
    <definedName name="_xlnm.Print_Titles" localSheetId="1">'60 '!#REF!</definedName>
    <definedName name="_xlnm.Print_Titles" localSheetId="2">'61'!$6:$9</definedName>
  </definedNames>
  <calcPr calcId="152511"/>
</workbook>
</file>

<file path=xl/calcChain.xml><?xml version="1.0" encoding="utf-8"?>
<calcChain xmlns="http://schemas.openxmlformats.org/spreadsheetml/2006/main">
  <c r="E28" i="1" l="1"/>
  <c r="E29" i="1" l="1"/>
  <c r="F23" i="1" l="1"/>
  <c r="D27" i="1" l="1"/>
  <c r="F27" i="1" l="1"/>
  <c r="F20" i="1"/>
  <c r="D22" i="1"/>
  <c r="D21" i="1"/>
  <c r="D20" i="1"/>
  <c r="F22" i="1"/>
  <c r="F21" i="1"/>
  <c r="C26" i="1" l="1"/>
  <c r="C25" i="1"/>
  <c r="C24" i="1"/>
  <c r="C23" i="1"/>
  <c r="E23" i="1" s="1"/>
  <c r="C22" i="1"/>
  <c r="E22" i="1" s="1"/>
  <c r="C21" i="1"/>
  <c r="E21" i="1" s="1"/>
  <c r="F19" i="1" l="1"/>
  <c r="D19" i="1"/>
  <c r="D18" i="1"/>
  <c r="F18" i="1" l="1"/>
  <c r="C20" i="1" l="1"/>
  <c r="C19" i="1" l="1"/>
  <c r="E20" i="1"/>
  <c r="E19" i="1" l="1"/>
  <c r="C27" i="1"/>
  <c r="C18" i="1" s="1"/>
  <c r="E18" i="1" s="1"/>
  <c r="E27" i="1" l="1"/>
</calcChain>
</file>

<file path=xl/sharedStrings.xml><?xml version="1.0" encoding="utf-8"?>
<sst xmlns="http://schemas.openxmlformats.org/spreadsheetml/2006/main" count="222" uniqueCount="165">
  <si>
    <t>STT</t>
  </si>
  <si>
    <t>NỘI DUNG</t>
  </si>
  <si>
    <t xml:space="preserve">DỰ TOÁN NĂM </t>
  </si>
  <si>
    <t>DỰ TOÁN NĂM</t>
  </si>
  <si>
    <t>CÙNG KỲ NĂM TRƯỚC</t>
  </si>
  <si>
    <t>A</t>
  </si>
  <si>
    <t>B</t>
  </si>
  <si>
    <t>3=2/1</t>
  </si>
  <si>
    <t>TỔNG NGUỒN THU NSNN TRÊN ĐỊA BÀN</t>
  </si>
  <si>
    <t>I</t>
  </si>
  <si>
    <t>Thu cân đối NSNN</t>
  </si>
  <si>
    <t>Thu nội địa</t>
  </si>
  <si>
    <t>Thu từ dầu thô</t>
  </si>
  <si>
    <t>Thu cân đối từ hoạt động xuất khẩu, nhập khẩu</t>
  </si>
  <si>
    <t>II</t>
  </si>
  <si>
    <t>Thu chuyển nguồn từ năm trước chuyển sang</t>
  </si>
  <si>
    <t>TỔNG CHI NSĐP</t>
  </si>
  <si>
    <t> I</t>
  </si>
  <si>
    <t>Chi cân đối NSĐP</t>
  </si>
  <si>
    <t>Chi đầu tư phát triển</t>
  </si>
  <si>
    <t>Chi thường xuyên</t>
  </si>
  <si>
    <t>Chi trả nợ lãi các khoản do chính quyền địa phương vay</t>
  </si>
  <si>
    <t>Chi bổ sung quỹ dự trữ tài chính</t>
  </si>
  <si>
    <t>Dự phòng ngân sách</t>
  </si>
  <si>
    <t>III</t>
  </si>
  <si>
    <t>Chi từ nguồn bổ sung có mục tiêu từ NSTW cho NSĐP</t>
  </si>
  <si>
    <t>C</t>
  </si>
  <si>
    <t>BỘI CHI NSĐP/ BỘI THU NSĐP</t>
  </si>
  <si>
    <t>D</t>
  </si>
  <si>
    <t>CHI TRẢ NỢ GỐC</t>
  </si>
  <si>
    <t>Biểu số 59/CK-NSNN</t>
  </si>
  <si>
    <t>UBND TỈNH QUẢNG NAM</t>
  </si>
  <si>
    <t>IV</t>
  </si>
  <si>
    <t>Biểu số 60/CK-NSNN</t>
  </si>
  <si>
    <t>CHI CÂN ĐỐI NSĐP</t>
  </si>
  <si>
    <t>Chi đầu tư cho các dự án</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</si>
  <si>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</si>
  <si>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</si>
  <si>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</si>
  <si>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</si>
  <si>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</si>
  <si>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</si>
  <si>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</si>
  <si>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</si>
  <si>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</si>
  <si>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</si>
  <si>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</si>
  <si>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nhà nước, đảng, đoàn thể</t>
  </si>
  <si>
    <t>Chi bảo đảm xã hội</t>
  </si>
  <si>
    <t>V</t>
  </si>
  <si>
    <t>CHI TỪ NGUỒN BỔ SUNG CÓ MỤC TIÊU TỪ NSTW CHO NSĐP</t>
  </si>
  <si>
    <t>Biểu số 61/CK-NSNN</t>
  </si>
  <si>
    <t>VI</t>
  </si>
  <si>
    <t>CÙNG KỲ CÁC NĂM TRƯỚC</t>
  </si>
  <si>
    <t>GHI CHÚ</t>
  </si>
  <si>
    <t>Ghi chú</t>
  </si>
  <si>
    <t>5</t>
  </si>
  <si>
    <t>ĐVT: Triệu đồng</t>
  </si>
  <si>
    <t>TỔNG CHI NSĐP (A+B)</t>
  </si>
  <si>
    <t>TT</t>
  </si>
  <si>
    <t>Nội dung</t>
  </si>
  <si>
    <t>Biểu mẫu</t>
  </si>
  <si>
    <t xml:space="preserve">33-45 </t>
  </si>
  <si>
    <t>46-58</t>
  </si>
  <si>
    <t>Công khai số liệu và thuyết minh tình hình thực hiện dự toán NSĐP quý đã được báo cáo UBND cấp tỉnh</t>
  </si>
  <si>
    <t>Công khai số liệu và thuyết minh tình hình thực hiện dự toán NSĐP 6 tháng đã được báo cáo UBND cấp tỉnh</t>
  </si>
  <si>
    <t>Công khai số liệu và thuyết minh tình hình thực hiện dự toán NSĐP năm đã được báo cáo UBND cấp tỉnh</t>
  </si>
  <si>
    <t>59-61</t>
  </si>
  <si>
    <t>Công khai số liệu và thuyết minh quyết toán NSĐP đã được HĐND cấp tỉnh phê chuẩn</t>
  </si>
  <si>
    <t>62-68</t>
  </si>
  <si>
    <t>Khi UBND tỉnh trình HĐND tỉnh</t>
  </si>
  <si>
    <t>Công khai trên cổng thông tin điện tử của UBND tỉnh và Cổng thông tin của Sở Tài chính</t>
  </si>
  <si>
    <t>Vốn đầu tư thực hiện thuộc nguồn vốn NSNN do địa phương quản lý</t>
  </si>
  <si>
    <t>002.T/BCS-XDĐT</t>
  </si>
  <si>
    <t>Tháng</t>
  </si>
  <si>
    <t>Ngáy 12 sau tháng báo cáo</t>
  </si>
  <si>
    <t>Thu, vay NSNN tỉnh</t>
  </si>
  <si>
    <t>004.Q/BCS-TKQG</t>
  </si>
  <si>
    <t>Qúy</t>
  </si>
  <si>
    <t>Ngày 12 tháng đầu quý sau quý báo cáo</t>
  </si>
  <si>
    <t>Chi ngân sách nhà nước tỉnh</t>
  </si>
  <si>
    <t>005.Q/BCS-TKQG</t>
  </si>
  <si>
    <t>Chi NSNN tỉnh cho một số lĩnh vực</t>
  </si>
  <si>
    <t>006.H/BCS-TKQG</t>
  </si>
  <si>
    <t>6 tháng</t>
  </si>
  <si>
    <t>Ngày 12/7</t>
  </si>
  <si>
    <t>Năm</t>
  </si>
  <si>
    <t>Gía trị tài sản cố định của cơ quan hành chính và đơn vị sự nghiệp NN trên địa bàn</t>
  </si>
  <si>
    <t>013.N/BCS-XDĐT</t>
  </si>
  <si>
    <t>28/3 năm sau năm báo cáo</t>
  </si>
  <si>
    <t>Vốn đầu tư thực hiện trên địa bàn theo nguồn vốn và khoản mục đầu tư</t>
  </si>
  <si>
    <t>006.N/BCS-XDĐT</t>
  </si>
  <si>
    <t>12/02 năm sau</t>
  </si>
  <si>
    <t>Vốn đầu tư thực hiện trên địa bàn theo mục đích đầu tư</t>
  </si>
  <si>
    <t>11.N/BCS-XDĐT</t>
  </si>
  <si>
    <t>Hình thức công khai bắt buộc/kỳ báo cáo</t>
  </si>
  <si>
    <r>
      <t xml:space="preserve">Công khai số liệu dự toán NSĐP và phân bổ NS cấp tỉnh </t>
    </r>
    <r>
      <rPr>
        <b/>
        <sz val="12"/>
        <color theme="1"/>
        <rFont val="Times New Roman"/>
        <family val="1"/>
      </rPr>
      <t>trình HĐND</t>
    </r>
    <r>
      <rPr>
        <sz val="12"/>
        <color theme="1"/>
        <rFont val="Times New Roman"/>
        <family val="1"/>
      </rPr>
      <t xml:space="preserve"> cấp tỉnh</t>
    </r>
  </si>
  <si>
    <r>
      <rPr>
        <b/>
        <sz val="12"/>
        <color theme="1"/>
        <rFont val="Times New Roman"/>
        <family val="1"/>
      </rPr>
      <t xml:space="preserve">Chậm nhất 5 ngày làm việc </t>
    </r>
    <r>
      <rPr>
        <sz val="12"/>
        <color theme="1"/>
        <rFont val="Times New Roman"/>
        <family val="1"/>
      </rPr>
      <t>kể từ ngày UBND cấp tỉnh gửi đại biểu HĐND cấp tỉnh</t>
    </r>
  </si>
  <si>
    <r>
      <t>Công khai số liệu dự toán NSĐP và phân bổ NS cấp tỉnh</t>
    </r>
    <r>
      <rPr>
        <b/>
        <sz val="12"/>
        <color theme="1"/>
        <rFont val="Times New Roman"/>
        <family val="1"/>
      </rPr>
      <t xml:space="preserve"> đã được HĐND quyết định</t>
    </r>
  </si>
  <si>
    <r>
      <rPr>
        <b/>
        <sz val="12"/>
        <color theme="1"/>
        <rFont val="Times New Roman"/>
        <family val="1"/>
      </rPr>
      <t xml:space="preserve">Chậm nhất 30 ngày, </t>
    </r>
    <r>
      <rPr>
        <sz val="12"/>
        <color theme="1"/>
        <rFont val="Times New Roman"/>
        <family val="1"/>
      </rPr>
      <t>kể từ ngày HĐND tỉnh ban hành NĐ giao dự toán</t>
    </r>
  </si>
  <si>
    <r>
      <rPr>
        <b/>
        <sz val="12"/>
        <color theme="1"/>
        <rFont val="Times New Roman"/>
        <family val="1"/>
      </rPr>
      <t xml:space="preserve">Chậm nhất 15 ngày, </t>
    </r>
    <r>
      <rPr>
        <sz val="12"/>
        <color theme="1"/>
        <rFont val="Times New Roman"/>
        <family val="1"/>
      </rPr>
      <t>kể từ ngày kết thúc quý</t>
    </r>
  </si>
  <si>
    <r>
      <rPr>
        <b/>
        <sz val="12"/>
        <color theme="1"/>
        <rFont val="Times New Roman"/>
        <family val="1"/>
      </rPr>
      <t xml:space="preserve">Chậm nhất 15 ngày, </t>
    </r>
    <r>
      <rPr>
        <sz val="12"/>
        <color theme="1"/>
        <rFont val="Times New Roman"/>
        <family val="1"/>
      </rPr>
      <t>kể từ ngày kết thúc 6 tháng</t>
    </r>
  </si>
  <si>
    <r>
      <rPr>
        <b/>
        <sz val="12"/>
        <color theme="1"/>
        <rFont val="Times New Roman"/>
        <family val="1"/>
      </rPr>
      <t xml:space="preserve">Chậm nhất 30 ngày, </t>
    </r>
    <r>
      <rPr>
        <sz val="12"/>
        <color theme="1"/>
        <rFont val="Times New Roman"/>
        <family val="1"/>
      </rPr>
      <t>kể từ ngày HĐND tỉnh phê chuẩn</t>
    </r>
  </si>
  <si>
    <t>Báo cáo thu thập hệ thống chỉ tiêu thống kê (theo QĐ 4398/QĐ-UBND)</t>
  </si>
  <si>
    <t>Báo cáo nợ vay (theo TT 126/2017/TT-BTC)</t>
  </si>
  <si>
    <t>Thực hiện vay và trả nợ của tỉnh</t>
  </si>
  <si>
    <t>2.01</t>
  </si>
  <si>
    <t>2.02</t>
  </si>
  <si>
    <t>Thực hiện vay và trả nợ nguồn vay lại vốn vay nước ngoài của Chính phủ</t>
  </si>
  <si>
    <t>Thời gian công khai/báo cáo</t>
  </si>
  <si>
    <t>31/7 hàng năm</t>
  </si>
  <si>
    <t>15/02 của năm sau</t>
  </si>
  <si>
    <t>Về dự toán, quyết toán (theo TT 343/2016/-BTC)</t>
  </si>
  <si>
    <t>Chi cải cách tiền lương</t>
  </si>
  <si>
    <t>Chi tạo nguồn cải cách tiền lương</t>
  </si>
  <si>
    <t>Chi đầu tư</t>
  </si>
  <si>
    <t>Khi chi thể hiện tại mục chi thường xuyên</t>
  </si>
  <si>
    <t>SO SÁNH THỰC HIỆN VỚI (%)</t>
  </si>
  <si>
    <t>VII</t>
  </si>
  <si>
    <t>Chi từ nguồn viện trợ (GTGC)</t>
  </si>
  <si>
    <t>So sánh %</t>
  </si>
  <si>
    <t xml:space="preserve">A. TỔNG THU CÂN ĐỐI NGÂN SÁCH </t>
  </si>
  <si>
    <t>I. THU NỘI ĐỊA</t>
  </si>
  <si>
    <t>1. Thu từ khu vực doanh nghiệp nhà nước</t>
  </si>
  <si>
    <t>2. Thu từ khu vực doanh nghiệp có vốn đầu tư nước ngoài</t>
  </si>
  <si>
    <t>3. Thu từ khu vực kinh tế ngoài quốc doanh</t>
  </si>
  <si>
    <t>4. Lệ phí trước bạ</t>
  </si>
  <si>
    <t>5. Thuế thu nhập cá nhân</t>
  </si>
  <si>
    <t>6. Thuế bảo vệ môi trường</t>
  </si>
  <si>
    <t>7. Thu phí, lệ phí</t>
  </si>
  <si>
    <t>8. Các khoản thu về nhà, đất</t>
  </si>
  <si>
    <t xml:space="preserve"> - Thuế sử dụng đất phi nông nghiệp</t>
  </si>
  <si>
    <t xml:space="preserve"> - Tiền sử dụng đất</t>
  </si>
  <si>
    <t xml:space="preserve"> - Thu tiền thuê đất, thuê mặt nước</t>
  </si>
  <si>
    <t xml:space="preserve"> - Thu tiền bán, thuê nhà SHNN</t>
  </si>
  <si>
    <t>9. Thu khác ngân sách</t>
  </si>
  <si>
    <t>10. Thu hoa lợi công sản, thu từ quỹ đất công ích tại xã</t>
  </si>
  <si>
    <t>11. Thu cấp quyền khai thác khoáng sản, tài nguyên nước</t>
  </si>
  <si>
    <t>12. Thu xổ số kiến thiết</t>
  </si>
  <si>
    <t>13. Thu cổ tức, lợi nhuận được chia từ phần vốn của nhà nước tại các tổ chức kinh tế</t>
  </si>
  <si>
    <t>II. THU TỪ DẦU THÔ</t>
  </si>
  <si>
    <t>III. THU XUẤT, NHẬP KHẨU</t>
  </si>
  <si>
    <t xml:space="preserve">            - Thuế xuất khẩu</t>
  </si>
  <si>
    <t xml:space="preserve">            - Thuế nhập khẩu</t>
  </si>
  <si>
    <t xml:space="preserve">            - Thuế tiêu thụ đặc biệt hàng nhập khẩu</t>
  </si>
  <si>
    <t xml:space="preserve">            - Thuế giá trị gia tăng hàng nhập khẩu</t>
  </si>
  <si>
    <t xml:space="preserve">            - Thuế bảo vệ môi trường</t>
  </si>
  <si>
    <t xml:space="preserve">            - Thu khác</t>
  </si>
  <si>
    <t>IV. THU VIỆN TRỢ</t>
  </si>
  <si>
    <t>B. THU NSĐP ĐƯỢC HƯỞNG THEO PHÂN CẤP</t>
  </si>
  <si>
    <t>1. Thu từ các khoản thu phân chia</t>
  </si>
  <si>
    <t>2. Từ các khoản thu NSĐP được hưởng 100%</t>
  </si>
  <si>
    <t>Thu bổ sung từ ngân sách Trung ương</t>
  </si>
  <si>
    <t>So với cùng kỳ</t>
  </si>
  <si>
    <t>V. THU ĐÓNG GÓP</t>
  </si>
  <si>
    <t>Thu từ quỹ dự trữ tài chính</t>
  </si>
  <si>
    <t>Dự toán 2024</t>
  </si>
  <si>
    <t>So với DT 2024</t>
  </si>
  <si>
    <t>Thu viện trợ, đóng góp</t>
  </si>
  <si>
    <t>(Kèm theo Báo cáo số:       /BC-UBND ngày    /01/2025 của UBND tỉnh)</t>
  </si>
  <si>
    <t>CÂN ĐỐI NGÂN SÁCH ĐỊA PHƯƠNG QUÝ IV/2024</t>
  </si>
  <si>
    <t>THỰC HIỆN THU NGÂN SÁCH QUÝ IV NĂM 2024</t>
  </si>
  <si>
    <t>THỰC HIỆN CHI NGÂN SÁCH ĐỊA PHƯƠNG QUÝ IV/2024</t>
  </si>
  <si>
    <t>THỰC HIỆN QUÝ IV/2024</t>
  </si>
  <si>
    <t>Thực hiện Quý IV năm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</si>
</sst>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
    <numFmt numFmtId="166" formatCode="0.0%"/>
    <numFmt numFmtId="167" formatCode="#,##0;\-#,##0"/>
  </numFmts>
  <fonts count="10" x14ac:knownFonts="1">
    <font>
      <sz val="11"/>
      <color theme="1"/>
      <name val="Calibri"/>
      <family val="2"/>
      <scheme val="minor"/>
    </font>
    <font>
      <sz val="12"/>
      <color theme="1"/>
      <name val="Times New Roman"/>
      <family val="1"/>
    </font>
    <font>
      <b/>
      <sz val="12"/>
      <name val="Times New Roman"/>
      <family val="1"/>
    </font>
    <font>
      <sz val="12"/>
      <name val="Times New Roman"/>
      <family val="1"/>
    </font>
    <font>
      <i/>
      <sz val="12"/>
      <name val="Times New Roman"/>
      <family val="1"/>
    </font>
    <font>
      <b/>
      <sz val="12"/>
      <color theme="1"/>
      <name val="Times New Roman"/>
      <family val="1"/>
    </font>
    <font>
      <sz val="11"/>
      <color theme="1"/>
      <name val="Calibri"/>
      <family val="2"/>
      <scheme val="minor"/>
    </font>
    <font>
      <sz val="10"/>
      <name val="Arial"/>
      <family val="2"/>
    </font>
    <font>
      <b/>
      <u/>
      <sz val="12"/>
      <name val="Times New Roman"/>
      <family val="1"/>
    </font>
    <font>
      <sz val="11"/>
      <color theme="1"/>
      <name val="Calibri"/>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rgb="FF000000"/>
      </left>
      <right style="thin">
        <color rgb="FF000000"/>
      </right>
      <top style="hair">
        <color rgb="FF000000"/>
      </top>
      <bottom style="hair">
        <color rgb="FF000000"/>
      </bottom>
      <diagonal/>
    </border>
    <border>
      <left style="thin">
        <color rgb="FF979991"/>
      </left>
      <right/>
      <top style="thin">
        <color rgb="FF979991"/>
      </top>
      <bottom style="thin">
        <color rgb="FF979991"/>
      </bottom>
      <diagonal/>
    </border>
  </borders>
  <cellStyleXfs count="4">
    <xf numFmtId="0" fontId="0" fillId="0" borderId="0"/>
    <xf numFmtId="43" fontId="6" fillId="0" borderId="0" applyFont="0" applyFill="0" applyBorder="0" applyAlignment="0" applyProtection="0"/>
    <xf numFmtId="0" fontId="7" fillId="0" borderId="0"/>
    <xf numFmtId="0" fontId="9" fillId="0" borderId="0"/>
  </cellStyleXfs>
  <cellXfs count="106">
    <xf numFmtId="0" fontId="0" fillId="0" borderId="0" xfId="0"/>
    <xf numFmtId="0" fontId="1" fillId="0" borderId="0" xfId="0" applyFont="1"/>
    <xf numFmtId="0" fontId="5" fillId="0" borderId="0" xfId="0" applyFont="1"/>
    <xf numFmtId="0" fontId="3" fillId="0" borderId="1" xfId="0" applyFont="1" applyBorder="1" applyAlignment="1">
      <alignment horizontal="center" wrapText="1"/>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vertical="center" wrapText="1"/>
    </xf>
    <xf numFmtId="0" fontId="5" fillId="0" borderId="2" xfId="0" applyFont="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xf>
    <xf numFmtId="0" fontId="3" fillId="0" borderId="1" xfId="0" applyFont="1" applyBorder="1" applyAlignment="1">
      <alignment horizontal="center" vertical="top" wrapText="1"/>
    </xf>
    <xf numFmtId="0" fontId="2" fillId="0" borderId="0" xfId="0" applyFont="1"/>
    <xf numFmtId="0" fontId="3" fillId="0" borderId="0" xfId="0" applyFont="1"/>
    <xf numFmtId="0" fontId="3" fillId="0" borderId="1" xfId="0" applyFont="1" applyBorder="1" applyAlignment="1">
      <alignment horizontal="center"/>
    </xf>
    <xf numFmtId="164" fontId="2" fillId="0" borderId="0" xfId="1" applyNumberFormat="1" applyFont="1"/>
    <xf numFmtId="3" fontId="2" fillId="0" borderId="0" xfId="0" applyNumberFormat="1" applyFont="1"/>
    <xf numFmtId="165" fontId="2" fillId="0" borderId="1" xfId="0" applyNumberFormat="1" applyFont="1" applyBorder="1" applyAlignment="1">
      <alignment horizontal="right" vertical="center" wrapText="1"/>
    </xf>
    <xf numFmtId="0" fontId="4" fillId="0" borderId="0" xfId="0" applyFont="1"/>
    <xf numFmtId="0" fontId="2" fillId="0" borderId="1" xfId="0" applyFont="1" applyBorder="1" applyAlignment="1">
      <alignment vertical="center" wrapText="1"/>
    </xf>
    <xf numFmtId="3" fontId="2" fillId="0" borderId="1" xfId="0" applyNumberFormat="1" applyFont="1" applyBorder="1" applyAlignment="1">
      <alignment horizontal="right" vertical="center" wrapText="1"/>
    </xf>
    <xf numFmtId="9" fontId="2" fillId="2" borderId="1" xfId="0" applyNumberFormat="1" applyFont="1" applyFill="1" applyBorder="1" applyAlignment="1">
      <alignment horizontal="center" vertical="center" wrapText="1"/>
    </xf>
    <xf numFmtId="0" fontId="2"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0" applyNumberFormat="1" applyFont="1" applyBorder="1" applyAlignment="1">
      <alignment horizontal="right" vertical="center" wrapText="1"/>
    </xf>
    <xf numFmtId="9" fontId="3" fillId="2" borderId="1" xfId="0" applyNumberFormat="1" applyFont="1" applyFill="1" applyBorder="1" applyAlignment="1">
      <alignment horizontal="center" vertical="center" wrapText="1"/>
    </xf>
    <xf numFmtId="0" fontId="3" fillId="0" borderId="1" xfId="0" applyFont="1" applyBorder="1"/>
    <xf numFmtId="0" fontId="4" fillId="0" borderId="1" xfId="0" applyFont="1" applyBorder="1" applyAlignment="1">
      <alignment horizontal="center" vertical="center" wrapText="1"/>
    </xf>
    <xf numFmtId="0" fontId="4" fillId="0" borderId="1" xfId="0" applyFont="1" applyBorder="1" applyAlignment="1">
      <alignment vertical="center" wrapText="1"/>
    </xf>
    <xf numFmtId="3" fontId="4" fillId="0" borderId="1" xfId="0" applyNumberFormat="1" applyFont="1" applyBorder="1" applyAlignment="1">
      <alignment horizontal="right" vertical="center" wrapText="1"/>
    </xf>
    <xf numFmtId="3" fontId="4" fillId="0" borderId="1" xfId="0" applyNumberFormat="1" applyFont="1" applyBorder="1"/>
    <xf numFmtId="3" fontId="3" fillId="0" borderId="0" xfId="0" applyNumberFormat="1" applyFont="1"/>
    <xf numFmtId="166" fontId="3" fillId="2" borderId="1" xfId="0" applyNumberFormat="1" applyFont="1" applyFill="1" applyBorder="1" applyAlignment="1">
      <alignment horizontal="center" vertical="center" wrapText="1"/>
    </xf>
    <xf numFmtId="0" fontId="3" fillId="0" borderId="1" xfId="0" quotePrefix="1" applyFont="1" applyBorder="1" applyAlignment="1">
      <alignment horizontal="center"/>
    </xf>
    <xf numFmtId="3" fontId="2" fillId="0" borderId="1" xfId="0" applyNumberFormat="1" applyFont="1" applyBorder="1" applyAlignment="1">
      <alignment vertical="center" wrapText="1"/>
    </xf>
    <xf numFmtId="0" fontId="2" fillId="0" borderId="1" xfId="0" applyFont="1" applyBorder="1" applyAlignment="1">
      <alignment horizontal="center" vertical="top" wrapText="1"/>
    </xf>
    <xf numFmtId="0" fontId="2" fillId="0" borderId="1" xfId="0" applyFont="1" applyBorder="1" applyAlignment="1">
      <alignment vertical="top" wrapText="1"/>
    </xf>
    <xf numFmtId="3" fontId="2" fillId="0" borderId="1" xfId="1" applyNumberFormat="1" applyFont="1" applyBorder="1" applyAlignment="1">
      <alignment horizontal="right" vertical="center" wrapText="1"/>
    </xf>
    <xf numFmtId="3" fontId="2" fillId="0" borderId="1" xfId="0" applyNumberFormat="1" applyFont="1" applyBorder="1"/>
    <xf numFmtId="0" fontId="3" fillId="0" borderId="1" xfId="0" applyFont="1" applyBorder="1" applyAlignment="1">
      <alignment vertical="top" wrapText="1"/>
    </xf>
    <xf numFmtId="3" fontId="3" fillId="0" borderId="1" xfId="1" applyNumberFormat="1" applyFont="1" applyBorder="1" applyAlignment="1">
      <alignment horizontal="right" vertical="center" wrapText="1"/>
    </xf>
    <xf numFmtId="3" fontId="3" fillId="0" borderId="1" xfId="0" applyNumberFormat="1" applyFont="1" applyBorder="1" applyAlignment="1">
      <alignment vertical="center" wrapText="1"/>
    </xf>
    <xf numFmtId="3" fontId="2" fillId="0" borderId="1" xfId="1" applyNumberFormat="1" applyFont="1" applyBorder="1" applyAlignment="1">
      <alignment vertical="center" wrapText="1"/>
    </xf>
    <xf numFmtId="0" fontId="2" fillId="0" borderId="1" xfId="0" applyFont="1" applyBorder="1" applyAlignment="1">
      <alignment horizontal="left" vertical="center" wrapText="1"/>
    </xf>
    <xf numFmtId="0" fontId="2" fillId="0" borderId="0" xfId="0" applyFont="1" applyAlignment="1">
      <alignment vertical="center"/>
    </xf>
    <xf numFmtId="0" fontId="3" fillId="0" borderId="0" xfId="0" applyFont="1" applyBorder="1"/>
    <xf numFmtId="0" fontId="3" fillId="0" borderId="0" xfId="0" applyFont="1" applyBorder="1" applyAlignment="1">
      <alignment horizontal="right"/>
    </xf>
    <xf numFmtId="10" fontId="3" fillId="0" borderId="0" xfId="0" applyNumberFormat="1" applyFont="1"/>
    <xf numFmtId="164" fontId="3" fillId="0" borderId="0" xfId="1" applyNumberFormat="1" applyFont="1"/>
    <xf numFmtId="164" fontId="3" fillId="0" borderId="0" xfId="0" applyNumberFormat="1" applyFont="1"/>
    <xf numFmtId="0" fontId="2" fillId="0" borderId="0" xfId="0" applyFont="1" applyAlignment="1">
      <alignment horizontal="right"/>
    </xf>
    <xf numFmtId="0" fontId="2" fillId="0" borderId="1" xfId="0" applyFont="1" applyBorder="1" applyAlignment="1">
      <alignment horizontal="center" vertical="center" wrapText="1"/>
    </xf>
    <xf numFmtId="167" fontId="1" fillId="4" borderId="7" xfId="0" applyNumberFormat="1" applyFont="1" applyFill="1" applyBorder="1" applyAlignment="1">
      <alignment horizontal="right" vertical="center" wrapText="1"/>
    </xf>
    <xf numFmtId="167" fontId="5" fillId="4" borderId="7" xfId="0" applyNumberFormat="1" applyFont="1" applyFill="1" applyBorder="1" applyAlignment="1">
      <alignment horizontal="right"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vertical="center" wrapText="1"/>
    </xf>
    <xf numFmtId="3" fontId="2" fillId="0" borderId="6" xfId="0" applyNumberFormat="1" applyFont="1" applyFill="1" applyBorder="1" applyAlignment="1">
      <alignment vertical="center" wrapText="1"/>
    </xf>
    <xf numFmtId="3" fontId="8" fillId="0" borderId="1" xfId="0" applyNumberFormat="1" applyFont="1" applyBorder="1" applyAlignment="1">
      <alignment vertical="center"/>
    </xf>
    <xf numFmtId="0" fontId="2" fillId="0" borderId="1" xfId="0" applyFont="1" applyBorder="1" applyAlignment="1">
      <alignment horizontal="left" vertical="center"/>
    </xf>
    <xf numFmtId="3" fontId="2" fillId="0" borderId="1" xfId="0" applyNumberFormat="1" applyFont="1" applyBorder="1" applyAlignment="1">
      <alignment vertical="center"/>
    </xf>
    <xf numFmtId="0" fontId="3" fillId="0" borderId="1" xfId="0" applyFont="1" applyBorder="1" applyAlignment="1">
      <alignment horizontal="justify" vertical="center" wrapText="1"/>
    </xf>
    <xf numFmtId="3" fontId="3" fillId="0" borderId="1" xfId="0" applyNumberFormat="1" applyFont="1" applyFill="1" applyBorder="1" applyAlignment="1">
      <alignment vertical="center"/>
    </xf>
    <xf numFmtId="3" fontId="3" fillId="0" borderId="1" xfId="0" applyNumberFormat="1" applyFont="1" applyBorder="1" applyAlignment="1">
      <alignment vertical="center"/>
    </xf>
    <xf numFmtId="3" fontId="3" fillId="3" borderId="1" xfId="0" applyNumberFormat="1" applyFont="1" applyFill="1" applyBorder="1" applyAlignment="1">
      <alignment vertical="center"/>
    </xf>
    <xf numFmtId="0" fontId="3"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3" fontId="2" fillId="0" borderId="1" xfId="0" applyNumberFormat="1" applyFont="1" applyFill="1" applyBorder="1" applyAlignment="1">
      <alignment vertical="center"/>
    </xf>
    <xf numFmtId="0" fontId="2" fillId="0" borderId="1" xfId="0" applyFont="1" applyBorder="1" applyAlignment="1">
      <alignment vertical="center"/>
    </xf>
    <xf numFmtId="3" fontId="3" fillId="0" borderId="1" xfId="0" applyNumberFormat="1" applyFont="1" applyBorder="1" applyAlignment="1">
      <alignment horizontal="left" vertical="center"/>
    </xf>
    <xf numFmtId="3" fontId="3" fillId="0" borderId="1" xfId="0" applyNumberFormat="1" applyFont="1" applyFill="1" applyBorder="1" applyAlignment="1">
      <alignment horizontal="right" vertical="center"/>
    </xf>
    <xf numFmtId="0" fontId="3" fillId="3" borderId="1" xfId="0" applyFont="1" applyFill="1" applyBorder="1" applyAlignment="1">
      <alignment vertical="center"/>
    </xf>
    <xf numFmtId="0" fontId="3" fillId="0" borderId="1" xfId="0" applyFont="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3" fontId="1" fillId="4" borderId="7" xfId="3" applyNumberFormat="1" applyFont="1" applyFill="1" applyBorder="1" applyAlignment="1">
      <alignment horizontal="right" vertical="top" wrapText="1"/>
    </xf>
    <xf numFmtId="167" fontId="3" fillId="0" borderId="0" xfId="0" applyNumberFormat="1" applyFont="1"/>
    <xf numFmtId="166" fontId="8" fillId="0" borderId="1" xfId="0" applyNumberFormat="1" applyFont="1" applyBorder="1" applyAlignment="1">
      <alignment vertical="center"/>
    </xf>
    <xf numFmtId="166" fontId="2" fillId="0" borderId="1" xfId="0" applyNumberFormat="1" applyFont="1" applyBorder="1" applyAlignment="1">
      <alignment vertical="center"/>
    </xf>
    <xf numFmtId="166" fontId="3" fillId="0" borderId="1" xfId="0" applyNumberFormat="1" applyFont="1" applyBorder="1" applyAlignment="1">
      <alignment vertical="center"/>
    </xf>
    <xf numFmtId="166" fontId="3" fillId="0" borderId="1" xfId="0" applyNumberFormat="1" applyFont="1" applyFill="1" applyBorder="1" applyAlignment="1">
      <alignment vertical="center"/>
    </xf>
    <xf numFmtId="0" fontId="3" fillId="0" borderId="5" xfId="0" applyFont="1" applyBorder="1" applyAlignment="1">
      <alignment horizontal="right"/>
    </xf>
    <xf numFmtId="0" fontId="2" fillId="0" borderId="0" xfId="0" applyFont="1" applyAlignment="1">
      <alignment horizontal="center"/>
    </xf>
    <xf numFmtId="0" fontId="2" fillId="0" borderId="0" xfId="0" applyFont="1" applyAlignment="1">
      <alignment horizontal="right"/>
    </xf>
    <xf numFmtId="0" fontId="3"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0" xfId="0" applyFont="1" applyAlignment="1">
      <alignment horizontal="center"/>
    </xf>
    <xf numFmtId="0" fontId="2" fillId="0" borderId="0" xfId="0" applyFont="1" applyAlignment="1">
      <alignment horizontal="righ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top" wrapText="1"/>
    </xf>
    <xf numFmtId="0" fontId="1" fillId="0" borderId="2" xfId="0" applyFont="1" applyBorder="1" applyAlignment="1">
      <alignment horizontal="center" vertical="center" wrapText="1"/>
    </xf>
  </cellXfs>
  <cellStyles count="4">
    <cellStyle name="Comma" xfId="1" builtinId="3"/>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F27" sqref="F27"/>
    </sheetView>
  </sheetViews>
  <sheetFormatPr defaultColWidth="9.109375" defaultRowHeight="15.6" x14ac:dyDescent="0.3"/>
  <cols>
    <col min="1" max="1" width="5.6640625" style="25" customWidth="1"/>
    <col min="2" max="2" width="29.5546875" style="25" customWidth="1"/>
    <col min="3" max="3" width="12.88671875" style="25" customWidth="1"/>
    <col min="4" max="4" width="13.109375" style="25" customWidth="1"/>
    <col min="5" max="5" width="7.6640625" style="25" customWidth="1"/>
    <col min="6" max="6" width="10" style="25" customWidth="1"/>
    <col min="7" max="7" width="16.33203125" style="25" customWidth="1"/>
    <col min="8" max="16384" width="9.109375" style="25"/>
  </cols>
  <sheetData>
    <row r="1" spans="1:7" x14ac:dyDescent="0.3">
      <c r="A1" s="24" t="s">
        <v>31</v>
      </c>
      <c r="D1" s="95" t="s">
        <v>30</v>
      </c>
      <c r="E1" s="95"/>
      <c r="F1" s="95"/>
      <c r="G1" s="95"/>
    </row>
    <row r="2" spans="1:7" x14ac:dyDescent="0.3">
      <c r="A2" s="24"/>
      <c r="D2" s="63"/>
      <c r="E2" s="63"/>
      <c r="F2" s="63"/>
    </row>
    <row r="3" spans="1:7" x14ac:dyDescent="0.3">
      <c r="A3" s="94" t="s">
        <v>160</v>
      </c>
      <c r="B3" s="94"/>
      <c r="C3" s="94"/>
      <c r="D3" s="94"/>
      <c r="E3" s="94"/>
      <c r="F3" s="94"/>
      <c r="G3" s="94"/>
    </row>
    <row r="4" spans="1:7" x14ac:dyDescent="0.3">
      <c r="A4" s="99" t="s">
        <v>159</v>
      </c>
      <c r="B4" s="99"/>
      <c r="C4" s="99"/>
      <c r="D4" s="99"/>
      <c r="E4" s="99"/>
      <c r="F4" s="99"/>
      <c r="G4" s="99"/>
    </row>
    <row r="5" spans="1:7" x14ac:dyDescent="0.3">
      <c r="F5" s="93" t="s">
        <v>57</v>
      </c>
      <c r="G5" s="93"/>
    </row>
    <row r="6" spans="1:7" ht="55.5" customHeight="1" x14ac:dyDescent="0.3">
      <c r="A6" s="98" t="s">
        <v>0</v>
      </c>
      <c r="B6" s="98" t="s">
        <v>1</v>
      </c>
      <c r="C6" s="98" t="s">
        <v>2</v>
      </c>
      <c r="D6" s="98" t="s">
        <v>163</v>
      </c>
      <c r="E6" s="98" t="s">
        <v>117</v>
      </c>
      <c r="F6" s="98"/>
      <c r="G6" s="97" t="s">
        <v>55</v>
      </c>
    </row>
    <row r="7" spans="1:7" ht="79.5" customHeight="1" x14ac:dyDescent="0.3">
      <c r="A7" s="98"/>
      <c r="B7" s="98"/>
      <c r="C7" s="98"/>
      <c r="D7" s="98"/>
      <c r="E7" s="64" t="s">
        <v>3</v>
      </c>
      <c r="F7" s="64" t="s">
        <v>4</v>
      </c>
      <c r="G7" s="97"/>
    </row>
    <row r="8" spans="1:7" x14ac:dyDescent="0.3">
      <c r="A8" s="23" t="s">
        <v>5</v>
      </c>
      <c r="B8" s="23" t="s">
        <v>6</v>
      </c>
      <c r="C8" s="23">
        <v>1</v>
      </c>
      <c r="D8" s="23">
        <v>2</v>
      </c>
      <c r="E8" s="23" t="s">
        <v>7</v>
      </c>
      <c r="F8" s="23">
        <v>4</v>
      </c>
      <c r="G8" s="46" t="s">
        <v>56</v>
      </c>
    </row>
    <row r="9" spans="1:7" s="24" customFormat="1" ht="31.2" x14ac:dyDescent="0.3">
      <c r="A9" s="64" t="s">
        <v>5</v>
      </c>
      <c r="B9" s="31" t="s">
        <v>8</v>
      </c>
      <c r="C9" s="47">
        <v>31043600</v>
      </c>
      <c r="D9" s="47">
        <v>50774605</v>
      </c>
      <c r="E9" s="33">
        <v>1.4698701061846478</v>
      </c>
      <c r="F9" s="33">
        <v>1.033151952287807</v>
      </c>
      <c r="G9" s="34"/>
    </row>
    <row r="10" spans="1:7" s="24" customFormat="1" x14ac:dyDescent="0.3">
      <c r="A10" s="48" t="s">
        <v>9</v>
      </c>
      <c r="B10" s="49" t="s">
        <v>10</v>
      </c>
      <c r="C10" s="50">
        <v>16864600</v>
      </c>
      <c r="D10" s="50">
        <v>23809850</v>
      </c>
      <c r="E10" s="33">
        <v>1.1691783781660332</v>
      </c>
      <c r="F10" s="33">
        <v>1.1077306735719523</v>
      </c>
      <c r="G10" s="51"/>
    </row>
    <row r="11" spans="1:7" x14ac:dyDescent="0.3">
      <c r="A11" s="23">
        <v>1</v>
      </c>
      <c r="B11" s="52" t="s">
        <v>11</v>
      </c>
      <c r="C11" s="53">
        <v>16814600</v>
      </c>
      <c r="D11" s="53">
        <v>18767697</v>
      </c>
      <c r="E11" s="38">
        <v>1.1161548297313049</v>
      </c>
      <c r="F11" s="38">
        <v>1.0395454618217055</v>
      </c>
      <c r="G11" s="39"/>
    </row>
    <row r="12" spans="1:7" x14ac:dyDescent="0.3">
      <c r="A12" s="23">
        <v>2</v>
      </c>
      <c r="B12" s="52" t="s">
        <v>12</v>
      </c>
      <c r="C12" s="53"/>
      <c r="D12" s="53"/>
      <c r="E12" s="33"/>
      <c r="F12" s="38"/>
      <c r="G12" s="39"/>
    </row>
    <row r="13" spans="1:7" ht="31.2" x14ac:dyDescent="0.3">
      <c r="A13" s="23">
        <v>3</v>
      </c>
      <c r="B13" s="36" t="s">
        <v>13</v>
      </c>
      <c r="C13" s="53"/>
      <c r="D13" s="53">
        <v>4987539</v>
      </c>
      <c r="E13" s="38">
        <v>1.4250111428571428</v>
      </c>
      <c r="F13" s="38">
        <v>1.5093520080958134</v>
      </c>
      <c r="G13" s="39"/>
    </row>
    <row r="14" spans="1:7" x14ac:dyDescent="0.3">
      <c r="A14" s="23">
        <v>4</v>
      </c>
      <c r="B14" s="52" t="s">
        <v>158</v>
      </c>
      <c r="C14" s="53">
        <v>50000</v>
      </c>
      <c r="D14" s="53">
        <v>54614</v>
      </c>
      <c r="E14" s="38">
        <v>1.0922799999999999</v>
      </c>
      <c r="F14" s="38">
        <v>0.40133155009479576</v>
      </c>
      <c r="G14" s="39"/>
    </row>
    <row r="15" spans="1:7" s="24" customFormat="1" ht="31.2" x14ac:dyDescent="0.3">
      <c r="A15" s="64" t="s">
        <v>14</v>
      </c>
      <c r="B15" s="31" t="s">
        <v>15</v>
      </c>
      <c r="C15" s="47">
        <v>10100000</v>
      </c>
      <c r="D15" s="47">
        <v>22993498</v>
      </c>
      <c r="E15" s="33">
        <v>2.2765839603960396</v>
      </c>
      <c r="F15" s="33">
        <v>1.0022436992587793</v>
      </c>
      <c r="G15" s="34"/>
    </row>
    <row r="16" spans="1:7" s="24" customFormat="1" ht="31.2" x14ac:dyDescent="0.3">
      <c r="A16" s="64" t="s">
        <v>24</v>
      </c>
      <c r="B16" s="31" t="s">
        <v>152</v>
      </c>
      <c r="C16" s="47">
        <v>4079000</v>
      </c>
      <c r="D16" s="47">
        <v>3971257</v>
      </c>
      <c r="E16" s="33">
        <v>0.97358592792351062</v>
      </c>
      <c r="F16" s="33">
        <v>0.8433228379597707</v>
      </c>
      <c r="G16" s="34"/>
    </row>
    <row r="17" spans="1:7" s="24" customFormat="1" ht="21" customHeight="1" x14ac:dyDescent="0.3">
      <c r="A17" s="67" t="s">
        <v>32</v>
      </c>
      <c r="B17" s="68" t="s">
        <v>155</v>
      </c>
      <c r="C17" s="47"/>
      <c r="D17" s="47"/>
      <c r="E17" s="33"/>
      <c r="F17" s="33"/>
      <c r="G17" s="34"/>
    </row>
    <row r="18" spans="1:7" s="24" customFormat="1" x14ac:dyDescent="0.3">
      <c r="A18" s="48" t="s">
        <v>6</v>
      </c>
      <c r="B18" s="49" t="s">
        <v>16</v>
      </c>
      <c r="C18" s="47">
        <f>+C19+C27</f>
        <v>31368398</v>
      </c>
      <c r="D18" s="47">
        <f>+'61'!D10</f>
        <v>24270194.768065002</v>
      </c>
      <c r="E18" s="33">
        <f t="shared" ref="E18:E23" si="0">+D18/C18</f>
        <v>0.77371483134283747</v>
      </c>
      <c r="F18" s="33">
        <f>+'61'!F10</f>
        <v>1.0621407997692041</v>
      </c>
      <c r="G18" s="51"/>
    </row>
    <row r="19" spans="1:7" s="24" customFormat="1" x14ac:dyDescent="0.3">
      <c r="A19" s="48" t="s">
        <v>17</v>
      </c>
      <c r="B19" s="49" t="s">
        <v>18</v>
      </c>
      <c r="C19" s="47">
        <f>+C20+C21+C22+C23+C24+C25+C26</f>
        <v>28329936</v>
      </c>
      <c r="D19" s="47">
        <f>+'61'!D11</f>
        <v>19594210.522723</v>
      </c>
      <c r="E19" s="33">
        <f t="shared" si="0"/>
        <v>0.69164330349080216</v>
      </c>
      <c r="F19" s="33">
        <f>+'61'!F11</f>
        <v>1.0315306455605091</v>
      </c>
      <c r="G19" s="34"/>
    </row>
    <row r="20" spans="1:7" x14ac:dyDescent="0.3">
      <c r="A20" s="23">
        <v>1</v>
      </c>
      <c r="B20" s="52" t="s">
        <v>19</v>
      </c>
      <c r="C20" s="54">
        <f>+'61'!C12</f>
        <v>4902893</v>
      </c>
      <c r="D20" s="54">
        <f>+'61'!D12</f>
        <v>6024302.2994209994</v>
      </c>
      <c r="E20" s="38">
        <f t="shared" si="0"/>
        <v>1.2287240001813213</v>
      </c>
      <c r="F20" s="38">
        <f>+'61'!F12</f>
        <v>0.89073032002686958</v>
      </c>
      <c r="G20" s="39"/>
    </row>
    <row r="21" spans="1:7" x14ac:dyDescent="0.3">
      <c r="A21" s="23">
        <v>2</v>
      </c>
      <c r="B21" s="52" t="s">
        <v>20</v>
      </c>
      <c r="C21" s="54">
        <f>+'61'!C16</f>
        <v>14124071</v>
      </c>
      <c r="D21" s="54">
        <f>+'61'!D16</f>
        <v>13494304.545302</v>
      </c>
      <c r="E21" s="38">
        <f t="shared" si="0"/>
        <v>0.95541183170928556</v>
      </c>
      <c r="F21" s="38">
        <f>+'61'!F16</f>
        <v>1.1112815570235914</v>
      </c>
      <c r="G21" s="39"/>
    </row>
    <row r="22" spans="1:7" ht="31.2" x14ac:dyDescent="0.3">
      <c r="A22" s="35">
        <v>3</v>
      </c>
      <c r="B22" s="36" t="s">
        <v>21</v>
      </c>
      <c r="C22" s="54">
        <f>+'61'!C28</f>
        <v>86300</v>
      </c>
      <c r="D22" s="54">
        <f>+'61'!D28</f>
        <v>74153.678</v>
      </c>
      <c r="E22" s="45">
        <f t="shared" si="0"/>
        <v>0.85925466975666276</v>
      </c>
      <c r="F22" s="38">
        <f>+'61'!F28</f>
        <v>8.6097785257973509</v>
      </c>
      <c r="G22" s="39"/>
    </row>
    <row r="23" spans="1:7" x14ac:dyDescent="0.3">
      <c r="A23" s="23">
        <v>4</v>
      </c>
      <c r="B23" s="52" t="s">
        <v>22</v>
      </c>
      <c r="C23" s="54">
        <f>+'61'!C29</f>
        <v>1450</v>
      </c>
      <c r="D23" s="54">
        <v>1450</v>
      </c>
      <c r="E23" s="38">
        <f t="shared" si="0"/>
        <v>1</v>
      </c>
      <c r="F23" s="38">
        <f>+'61'!F29</f>
        <v>1</v>
      </c>
      <c r="G23" s="39"/>
    </row>
    <row r="24" spans="1:7" ht="35.25" customHeight="1" x14ac:dyDescent="0.3">
      <c r="A24" s="35">
        <v>5</v>
      </c>
      <c r="B24" s="36" t="s">
        <v>23</v>
      </c>
      <c r="C24" s="54">
        <f>+'61'!C30</f>
        <v>426220</v>
      </c>
      <c r="D24" s="54"/>
      <c r="E24" s="38"/>
      <c r="F24" s="38"/>
      <c r="G24" s="96" t="s">
        <v>116</v>
      </c>
    </row>
    <row r="25" spans="1:7" ht="35.25" customHeight="1" x14ac:dyDescent="0.3">
      <c r="A25" s="35">
        <v>6</v>
      </c>
      <c r="B25" s="36" t="s">
        <v>113</v>
      </c>
      <c r="C25" s="54">
        <f>+'61'!C31</f>
        <v>8738970</v>
      </c>
      <c r="D25" s="54"/>
      <c r="E25" s="38"/>
      <c r="F25" s="38"/>
      <c r="G25" s="96"/>
    </row>
    <row r="26" spans="1:7" ht="35.25" customHeight="1" x14ac:dyDescent="0.3">
      <c r="A26" s="35">
        <v>7</v>
      </c>
      <c r="B26" s="36" t="s">
        <v>119</v>
      </c>
      <c r="C26" s="54">
        <f>+'61'!C32</f>
        <v>50032</v>
      </c>
      <c r="D26" s="54"/>
      <c r="E26" s="38"/>
      <c r="F26" s="38"/>
      <c r="G26" s="96"/>
    </row>
    <row r="27" spans="1:7" s="24" customFormat="1" ht="31.2" x14ac:dyDescent="0.3">
      <c r="A27" s="64" t="s">
        <v>14</v>
      </c>
      <c r="B27" s="31" t="s">
        <v>25</v>
      </c>
      <c r="C27" s="55">
        <f>+'61'!C33</f>
        <v>3038462</v>
      </c>
      <c r="D27" s="47">
        <f>+'61'!D33</f>
        <v>4675984.2453420004</v>
      </c>
      <c r="E27" s="33">
        <f>+D27/C27</f>
        <v>1.5389312900217282</v>
      </c>
      <c r="F27" s="33">
        <f>+'61'!F33</f>
        <v>1.212971088617568</v>
      </c>
      <c r="G27" s="36"/>
    </row>
    <row r="28" spans="1:7" s="24" customFormat="1" ht="31.2" x14ac:dyDescent="0.3">
      <c r="A28" s="64" t="s">
        <v>26</v>
      </c>
      <c r="B28" s="49" t="s">
        <v>27</v>
      </c>
      <c r="C28" s="47">
        <v>324800</v>
      </c>
      <c r="D28" s="69">
        <v>185698</v>
      </c>
      <c r="E28" s="33">
        <f>+D28/C28</f>
        <v>0.57173029556650246</v>
      </c>
      <c r="F28" s="33">
        <v>1.0461990284160161</v>
      </c>
      <c r="G28" s="34"/>
    </row>
    <row r="29" spans="1:7" s="24" customFormat="1" x14ac:dyDescent="0.3">
      <c r="A29" s="64" t="s">
        <v>28</v>
      </c>
      <c r="B29" s="56" t="s">
        <v>29</v>
      </c>
      <c r="C29" s="55">
        <v>111200</v>
      </c>
      <c r="D29" s="55">
        <v>79225</v>
      </c>
      <c r="E29" s="33">
        <f>+D29/C29</f>
        <v>0.71245503597122306</v>
      </c>
      <c r="F29" s="33">
        <v>1.2513055788359553</v>
      </c>
      <c r="G29" s="34"/>
    </row>
    <row r="33" spans="4:4" x14ac:dyDescent="0.3">
      <c r="D33" s="69"/>
    </row>
  </sheetData>
  <mergeCells count="11">
    <mergeCell ref="F5:G5"/>
    <mergeCell ref="A3:G3"/>
    <mergeCell ref="D1:G1"/>
    <mergeCell ref="G24:G26"/>
    <mergeCell ref="G6:G7"/>
    <mergeCell ref="A6:A7"/>
    <mergeCell ref="B6:B7"/>
    <mergeCell ref="C6:C7"/>
    <mergeCell ref="D6:D7"/>
    <mergeCell ref="E6:F6"/>
    <mergeCell ref="A4:G4"/>
  </mergeCells>
  <pageMargins left="0.56000000000000005" right="0.2" top="0.6" bottom="0.31"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pane xSplit="1" ySplit="4" topLeftCell="B5" activePane="bottomRight" state="frozen"/>
      <selection pane="topRight" activeCell="D1" sqref="D1"/>
      <selection pane="bottomLeft" activeCell="A7" sqref="A7"/>
      <selection pane="bottomRight" activeCell="E7" sqref="E7"/>
    </sheetView>
  </sheetViews>
  <sheetFormatPr defaultRowHeight="15.6" x14ac:dyDescent="0.3"/>
  <cols>
    <col min="1" max="1" width="50.88671875" style="25" customWidth="1"/>
    <col min="2" max="2" width="12.109375" style="25" customWidth="1"/>
    <col min="3" max="3" width="11.109375" style="25" customWidth="1"/>
    <col min="4" max="4" width="11.5546875" style="25" customWidth="1"/>
    <col min="5" max="5" width="11.44140625" style="25" customWidth="1"/>
    <col min="6" max="7" width="9.109375" style="25"/>
    <col min="8" max="8" width="19.33203125" style="25" bestFit="1" customWidth="1"/>
    <col min="9" max="255" width="9.109375" style="25"/>
    <col min="256" max="256" width="50.88671875" style="25" customWidth="1"/>
    <col min="257" max="257" width="14.88671875" style="25" customWidth="1"/>
    <col min="258" max="258" width="12.109375" style="25" customWidth="1"/>
    <col min="259" max="259" width="11.109375" style="25" customWidth="1"/>
    <col min="260" max="260" width="11.5546875" style="25" customWidth="1"/>
    <col min="261" max="261" width="11.44140625" style="25" customWidth="1"/>
    <col min="262" max="263" width="9.109375" style="25"/>
    <col min="264" max="264" width="19.33203125" style="25" bestFit="1" customWidth="1"/>
    <col min="265" max="511" width="9.109375" style="25"/>
    <col min="512" max="512" width="50.88671875" style="25" customWidth="1"/>
    <col min="513" max="513" width="14.88671875" style="25" customWidth="1"/>
    <col min="514" max="514" width="12.109375" style="25" customWidth="1"/>
    <col min="515" max="515" width="11.109375" style="25" customWidth="1"/>
    <col min="516" max="516" width="11.5546875" style="25" customWidth="1"/>
    <col min="517" max="517" width="11.44140625" style="25" customWidth="1"/>
    <col min="518" max="519" width="9.109375" style="25"/>
    <col min="520" max="520" width="19.33203125" style="25" bestFit="1" customWidth="1"/>
    <col min="521" max="767" width="9.109375" style="25"/>
    <col min="768" max="768" width="50.88671875" style="25" customWidth="1"/>
    <col min="769" max="769" width="14.88671875" style="25" customWidth="1"/>
    <col min="770" max="770" width="12.109375" style="25" customWidth="1"/>
    <col min="771" max="771" width="11.109375" style="25" customWidth="1"/>
    <col min="772" max="772" width="11.5546875" style="25" customWidth="1"/>
    <col min="773" max="773" width="11.44140625" style="25" customWidth="1"/>
    <col min="774" max="775" width="9.109375" style="25"/>
    <col min="776" max="776" width="19.33203125" style="25" bestFit="1" customWidth="1"/>
    <col min="777" max="1023" width="9.109375" style="25"/>
    <col min="1024" max="1024" width="50.88671875" style="25" customWidth="1"/>
    <col min="1025" max="1025" width="14.88671875" style="25" customWidth="1"/>
    <col min="1026" max="1026" width="12.109375" style="25" customWidth="1"/>
    <col min="1027" max="1027" width="11.109375" style="25" customWidth="1"/>
    <col min="1028" max="1028" width="11.5546875" style="25" customWidth="1"/>
    <col min="1029" max="1029" width="11.44140625" style="25" customWidth="1"/>
    <col min="1030" max="1031" width="9.109375" style="25"/>
    <col min="1032" max="1032" width="19.33203125" style="25" bestFit="1" customWidth="1"/>
    <col min="1033" max="1279" width="9.109375" style="25"/>
    <col min="1280" max="1280" width="50.88671875" style="25" customWidth="1"/>
    <col min="1281" max="1281" width="14.88671875" style="25" customWidth="1"/>
    <col min="1282" max="1282" width="12.109375" style="25" customWidth="1"/>
    <col min="1283" max="1283" width="11.109375" style="25" customWidth="1"/>
    <col min="1284" max="1284" width="11.5546875" style="25" customWidth="1"/>
    <col min="1285" max="1285" width="11.44140625" style="25" customWidth="1"/>
    <col min="1286" max="1287" width="9.109375" style="25"/>
    <col min="1288" max="1288" width="19.33203125" style="25" bestFit="1" customWidth="1"/>
    <col min="1289" max="1535" width="9.109375" style="25"/>
    <col min="1536" max="1536" width="50.88671875" style="25" customWidth="1"/>
    <col min="1537" max="1537" width="14.88671875" style="25" customWidth="1"/>
    <col min="1538" max="1538" width="12.109375" style="25" customWidth="1"/>
    <col min="1539" max="1539" width="11.109375" style="25" customWidth="1"/>
    <col min="1540" max="1540" width="11.5546875" style="25" customWidth="1"/>
    <col min="1541" max="1541" width="11.44140625" style="25" customWidth="1"/>
    <col min="1542" max="1543" width="9.109375" style="25"/>
    <col min="1544" max="1544" width="19.33203125" style="25" bestFit="1" customWidth="1"/>
    <col min="1545" max="1791" width="9.109375" style="25"/>
    <col min="1792" max="1792" width="50.88671875" style="25" customWidth="1"/>
    <col min="1793" max="1793" width="14.88671875" style="25" customWidth="1"/>
    <col min="1794" max="1794" width="12.109375" style="25" customWidth="1"/>
    <col min="1795" max="1795" width="11.109375" style="25" customWidth="1"/>
    <col min="1796" max="1796" width="11.5546875" style="25" customWidth="1"/>
    <col min="1797" max="1797" width="11.44140625" style="25" customWidth="1"/>
    <col min="1798" max="1799" width="9.109375" style="25"/>
    <col min="1800" max="1800" width="19.33203125" style="25" bestFit="1" customWidth="1"/>
    <col min="1801" max="2047" width="9.109375" style="25"/>
    <col min="2048" max="2048" width="50.88671875" style="25" customWidth="1"/>
    <col min="2049" max="2049" width="14.88671875" style="25" customWidth="1"/>
    <col min="2050" max="2050" width="12.109375" style="25" customWidth="1"/>
    <col min="2051" max="2051" width="11.109375" style="25" customWidth="1"/>
    <col min="2052" max="2052" width="11.5546875" style="25" customWidth="1"/>
    <col min="2053" max="2053" width="11.44140625" style="25" customWidth="1"/>
    <col min="2054" max="2055" width="9.109375" style="25"/>
    <col min="2056" max="2056" width="19.33203125" style="25" bestFit="1" customWidth="1"/>
    <col min="2057" max="2303" width="9.109375" style="25"/>
    <col min="2304" max="2304" width="50.88671875" style="25" customWidth="1"/>
    <col min="2305" max="2305" width="14.88671875" style="25" customWidth="1"/>
    <col min="2306" max="2306" width="12.109375" style="25" customWidth="1"/>
    <col min="2307" max="2307" width="11.109375" style="25" customWidth="1"/>
    <col min="2308" max="2308" width="11.5546875" style="25" customWidth="1"/>
    <col min="2309" max="2309" width="11.44140625" style="25" customWidth="1"/>
    <col min="2310" max="2311" width="9.109375" style="25"/>
    <col min="2312" max="2312" width="19.33203125" style="25" bestFit="1" customWidth="1"/>
    <col min="2313" max="2559" width="9.109375" style="25"/>
    <col min="2560" max="2560" width="50.88671875" style="25" customWidth="1"/>
    <col min="2561" max="2561" width="14.88671875" style="25" customWidth="1"/>
    <col min="2562" max="2562" width="12.109375" style="25" customWidth="1"/>
    <col min="2563" max="2563" width="11.109375" style="25" customWidth="1"/>
    <col min="2564" max="2564" width="11.5546875" style="25" customWidth="1"/>
    <col min="2565" max="2565" width="11.44140625" style="25" customWidth="1"/>
    <col min="2566" max="2567" width="9.109375" style="25"/>
    <col min="2568" max="2568" width="19.33203125" style="25" bestFit="1" customWidth="1"/>
    <col min="2569" max="2815" width="9.109375" style="25"/>
    <col min="2816" max="2816" width="50.88671875" style="25" customWidth="1"/>
    <col min="2817" max="2817" width="14.88671875" style="25" customWidth="1"/>
    <col min="2818" max="2818" width="12.109375" style="25" customWidth="1"/>
    <col min="2819" max="2819" width="11.109375" style="25" customWidth="1"/>
    <col min="2820" max="2820" width="11.5546875" style="25" customWidth="1"/>
    <col min="2821" max="2821" width="11.44140625" style="25" customWidth="1"/>
    <col min="2822" max="2823" width="9.109375" style="25"/>
    <col min="2824" max="2824" width="19.33203125" style="25" bestFit="1" customWidth="1"/>
    <col min="2825" max="3071" width="9.109375" style="25"/>
    <col min="3072" max="3072" width="50.88671875" style="25" customWidth="1"/>
    <col min="3073" max="3073" width="14.88671875" style="25" customWidth="1"/>
    <col min="3074" max="3074" width="12.109375" style="25" customWidth="1"/>
    <col min="3075" max="3075" width="11.109375" style="25" customWidth="1"/>
    <col min="3076" max="3076" width="11.5546875" style="25" customWidth="1"/>
    <col min="3077" max="3077" width="11.44140625" style="25" customWidth="1"/>
    <col min="3078" max="3079" width="9.109375" style="25"/>
    <col min="3080" max="3080" width="19.33203125" style="25" bestFit="1" customWidth="1"/>
    <col min="3081" max="3327" width="9.109375" style="25"/>
    <col min="3328" max="3328" width="50.88671875" style="25" customWidth="1"/>
    <col min="3329" max="3329" width="14.88671875" style="25" customWidth="1"/>
    <col min="3330" max="3330" width="12.109375" style="25" customWidth="1"/>
    <col min="3331" max="3331" width="11.109375" style="25" customWidth="1"/>
    <col min="3332" max="3332" width="11.5546875" style="25" customWidth="1"/>
    <col min="3333" max="3333" width="11.44140625" style="25" customWidth="1"/>
    <col min="3334" max="3335" width="9.109375" style="25"/>
    <col min="3336" max="3336" width="19.33203125" style="25" bestFit="1" customWidth="1"/>
    <col min="3337" max="3583" width="9.109375" style="25"/>
    <col min="3584" max="3584" width="50.88671875" style="25" customWidth="1"/>
    <col min="3585" max="3585" width="14.88671875" style="25" customWidth="1"/>
    <col min="3586" max="3586" width="12.109375" style="25" customWidth="1"/>
    <col min="3587" max="3587" width="11.109375" style="25" customWidth="1"/>
    <col min="3588" max="3588" width="11.5546875" style="25" customWidth="1"/>
    <col min="3589" max="3589" width="11.44140625" style="25" customWidth="1"/>
    <col min="3590" max="3591" width="9.109375" style="25"/>
    <col min="3592" max="3592" width="19.33203125" style="25" bestFit="1" customWidth="1"/>
    <col min="3593" max="3839" width="9.109375" style="25"/>
    <col min="3840" max="3840" width="50.88671875" style="25" customWidth="1"/>
    <col min="3841" max="3841" width="14.88671875" style="25" customWidth="1"/>
    <col min="3842" max="3842" width="12.109375" style="25" customWidth="1"/>
    <col min="3843" max="3843" width="11.109375" style="25" customWidth="1"/>
    <col min="3844" max="3844" width="11.5546875" style="25" customWidth="1"/>
    <col min="3845" max="3845" width="11.44140625" style="25" customWidth="1"/>
    <col min="3846" max="3847" width="9.109375" style="25"/>
    <col min="3848" max="3848" width="19.33203125" style="25" bestFit="1" customWidth="1"/>
    <col min="3849" max="4095" width="9.109375" style="25"/>
    <col min="4096" max="4096" width="50.88671875" style="25" customWidth="1"/>
    <col min="4097" max="4097" width="14.88671875" style="25" customWidth="1"/>
    <col min="4098" max="4098" width="12.109375" style="25" customWidth="1"/>
    <col min="4099" max="4099" width="11.109375" style="25" customWidth="1"/>
    <col min="4100" max="4100" width="11.5546875" style="25" customWidth="1"/>
    <col min="4101" max="4101" width="11.44140625" style="25" customWidth="1"/>
    <col min="4102" max="4103" width="9.109375" style="25"/>
    <col min="4104" max="4104" width="19.33203125" style="25" bestFit="1" customWidth="1"/>
    <col min="4105" max="4351" width="9.109375" style="25"/>
    <col min="4352" max="4352" width="50.88671875" style="25" customWidth="1"/>
    <col min="4353" max="4353" width="14.88671875" style="25" customWidth="1"/>
    <col min="4354" max="4354" width="12.109375" style="25" customWidth="1"/>
    <col min="4355" max="4355" width="11.109375" style="25" customWidth="1"/>
    <col min="4356" max="4356" width="11.5546875" style="25" customWidth="1"/>
    <col min="4357" max="4357" width="11.44140625" style="25" customWidth="1"/>
    <col min="4358" max="4359" width="9.109375" style="25"/>
    <col min="4360" max="4360" width="19.33203125" style="25" bestFit="1" customWidth="1"/>
    <col min="4361" max="4607" width="9.109375" style="25"/>
    <col min="4608" max="4608" width="50.88671875" style="25" customWidth="1"/>
    <col min="4609" max="4609" width="14.88671875" style="25" customWidth="1"/>
    <col min="4610" max="4610" width="12.109375" style="25" customWidth="1"/>
    <col min="4611" max="4611" width="11.109375" style="25" customWidth="1"/>
    <col min="4612" max="4612" width="11.5546875" style="25" customWidth="1"/>
    <col min="4613" max="4613" width="11.44140625" style="25" customWidth="1"/>
    <col min="4614" max="4615" width="9.109375" style="25"/>
    <col min="4616" max="4616" width="19.33203125" style="25" bestFit="1" customWidth="1"/>
    <col min="4617" max="4863" width="9.109375" style="25"/>
    <col min="4864" max="4864" width="50.88671875" style="25" customWidth="1"/>
    <col min="4865" max="4865" width="14.88671875" style="25" customWidth="1"/>
    <col min="4866" max="4866" width="12.109375" style="25" customWidth="1"/>
    <col min="4867" max="4867" width="11.109375" style="25" customWidth="1"/>
    <col min="4868" max="4868" width="11.5546875" style="25" customWidth="1"/>
    <col min="4869" max="4869" width="11.44140625" style="25" customWidth="1"/>
    <col min="4870" max="4871" width="9.109375" style="25"/>
    <col min="4872" max="4872" width="19.33203125" style="25" bestFit="1" customWidth="1"/>
    <col min="4873" max="5119" width="9.109375" style="25"/>
    <col min="5120" max="5120" width="50.88671875" style="25" customWidth="1"/>
    <col min="5121" max="5121" width="14.88671875" style="25" customWidth="1"/>
    <col min="5122" max="5122" width="12.109375" style="25" customWidth="1"/>
    <col min="5123" max="5123" width="11.109375" style="25" customWidth="1"/>
    <col min="5124" max="5124" width="11.5546875" style="25" customWidth="1"/>
    <col min="5125" max="5125" width="11.44140625" style="25" customWidth="1"/>
    <col min="5126" max="5127" width="9.109375" style="25"/>
    <col min="5128" max="5128" width="19.33203125" style="25" bestFit="1" customWidth="1"/>
    <col min="5129" max="5375" width="9.109375" style="25"/>
    <col min="5376" max="5376" width="50.88671875" style="25" customWidth="1"/>
    <col min="5377" max="5377" width="14.88671875" style="25" customWidth="1"/>
    <col min="5378" max="5378" width="12.109375" style="25" customWidth="1"/>
    <col min="5379" max="5379" width="11.109375" style="25" customWidth="1"/>
    <col min="5380" max="5380" width="11.5546875" style="25" customWidth="1"/>
    <col min="5381" max="5381" width="11.44140625" style="25" customWidth="1"/>
    <col min="5382" max="5383" width="9.109375" style="25"/>
    <col min="5384" max="5384" width="19.33203125" style="25" bestFit="1" customWidth="1"/>
    <col min="5385" max="5631" width="9.109375" style="25"/>
    <col min="5632" max="5632" width="50.88671875" style="25" customWidth="1"/>
    <col min="5633" max="5633" width="14.88671875" style="25" customWidth="1"/>
    <col min="5634" max="5634" width="12.109375" style="25" customWidth="1"/>
    <col min="5635" max="5635" width="11.109375" style="25" customWidth="1"/>
    <col min="5636" max="5636" width="11.5546875" style="25" customWidth="1"/>
    <col min="5637" max="5637" width="11.44140625" style="25" customWidth="1"/>
    <col min="5638" max="5639" width="9.109375" style="25"/>
    <col min="5640" max="5640" width="19.33203125" style="25" bestFit="1" customWidth="1"/>
    <col min="5641" max="5887" width="9.109375" style="25"/>
    <col min="5888" max="5888" width="50.88671875" style="25" customWidth="1"/>
    <col min="5889" max="5889" width="14.88671875" style="25" customWidth="1"/>
    <col min="5890" max="5890" width="12.109375" style="25" customWidth="1"/>
    <col min="5891" max="5891" width="11.109375" style="25" customWidth="1"/>
    <col min="5892" max="5892" width="11.5546875" style="25" customWidth="1"/>
    <col min="5893" max="5893" width="11.44140625" style="25" customWidth="1"/>
    <col min="5894" max="5895" width="9.109375" style="25"/>
    <col min="5896" max="5896" width="19.33203125" style="25" bestFit="1" customWidth="1"/>
    <col min="5897" max="6143" width="9.109375" style="25"/>
    <col min="6144" max="6144" width="50.88671875" style="25" customWidth="1"/>
    <col min="6145" max="6145" width="14.88671875" style="25" customWidth="1"/>
    <col min="6146" max="6146" width="12.109375" style="25" customWidth="1"/>
    <col min="6147" max="6147" width="11.109375" style="25" customWidth="1"/>
    <col min="6148" max="6148" width="11.5546875" style="25" customWidth="1"/>
    <col min="6149" max="6149" width="11.44140625" style="25" customWidth="1"/>
    <col min="6150" max="6151" width="9.109375" style="25"/>
    <col min="6152" max="6152" width="19.33203125" style="25" bestFit="1" customWidth="1"/>
    <col min="6153" max="6399" width="9.109375" style="25"/>
    <col min="6400" max="6400" width="50.88671875" style="25" customWidth="1"/>
    <col min="6401" max="6401" width="14.88671875" style="25" customWidth="1"/>
    <col min="6402" max="6402" width="12.109375" style="25" customWidth="1"/>
    <col min="6403" max="6403" width="11.109375" style="25" customWidth="1"/>
    <col min="6404" max="6404" width="11.5546875" style="25" customWidth="1"/>
    <col min="6405" max="6405" width="11.44140625" style="25" customWidth="1"/>
    <col min="6406" max="6407" width="9.109375" style="25"/>
    <col min="6408" max="6408" width="19.33203125" style="25" bestFit="1" customWidth="1"/>
    <col min="6409" max="6655" width="9.109375" style="25"/>
    <col min="6656" max="6656" width="50.88671875" style="25" customWidth="1"/>
    <col min="6657" max="6657" width="14.88671875" style="25" customWidth="1"/>
    <col min="6658" max="6658" width="12.109375" style="25" customWidth="1"/>
    <col min="6659" max="6659" width="11.109375" style="25" customWidth="1"/>
    <col min="6660" max="6660" width="11.5546875" style="25" customWidth="1"/>
    <col min="6661" max="6661" width="11.44140625" style="25" customWidth="1"/>
    <col min="6662" max="6663" width="9.109375" style="25"/>
    <col min="6664" max="6664" width="19.33203125" style="25" bestFit="1" customWidth="1"/>
    <col min="6665" max="6911" width="9.109375" style="25"/>
    <col min="6912" max="6912" width="50.88671875" style="25" customWidth="1"/>
    <col min="6913" max="6913" width="14.88671875" style="25" customWidth="1"/>
    <col min="6914" max="6914" width="12.109375" style="25" customWidth="1"/>
    <col min="6915" max="6915" width="11.109375" style="25" customWidth="1"/>
    <col min="6916" max="6916" width="11.5546875" style="25" customWidth="1"/>
    <col min="6917" max="6917" width="11.44140625" style="25" customWidth="1"/>
    <col min="6918" max="6919" width="9.109375" style="25"/>
    <col min="6920" max="6920" width="19.33203125" style="25" bestFit="1" customWidth="1"/>
    <col min="6921" max="7167" width="9.109375" style="25"/>
    <col min="7168" max="7168" width="50.88671875" style="25" customWidth="1"/>
    <col min="7169" max="7169" width="14.88671875" style="25" customWidth="1"/>
    <col min="7170" max="7170" width="12.109375" style="25" customWidth="1"/>
    <col min="7171" max="7171" width="11.109375" style="25" customWidth="1"/>
    <col min="7172" max="7172" width="11.5546875" style="25" customWidth="1"/>
    <col min="7173" max="7173" width="11.44140625" style="25" customWidth="1"/>
    <col min="7174" max="7175" width="9.109375" style="25"/>
    <col min="7176" max="7176" width="19.33203125" style="25" bestFit="1" customWidth="1"/>
    <col min="7177" max="7423" width="9.109375" style="25"/>
    <col min="7424" max="7424" width="50.88671875" style="25" customWidth="1"/>
    <col min="7425" max="7425" width="14.88671875" style="25" customWidth="1"/>
    <col min="7426" max="7426" width="12.109375" style="25" customWidth="1"/>
    <col min="7427" max="7427" width="11.109375" style="25" customWidth="1"/>
    <col min="7428" max="7428" width="11.5546875" style="25" customWidth="1"/>
    <col min="7429" max="7429" width="11.44140625" style="25" customWidth="1"/>
    <col min="7430" max="7431" width="9.109375" style="25"/>
    <col min="7432" max="7432" width="19.33203125" style="25" bestFit="1" customWidth="1"/>
    <col min="7433" max="7679" width="9.109375" style="25"/>
    <col min="7680" max="7680" width="50.88671875" style="25" customWidth="1"/>
    <col min="7681" max="7681" width="14.88671875" style="25" customWidth="1"/>
    <col min="7682" max="7682" width="12.109375" style="25" customWidth="1"/>
    <col min="7683" max="7683" width="11.109375" style="25" customWidth="1"/>
    <col min="7684" max="7684" width="11.5546875" style="25" customWidth="1"/>
    <col min="7685" max="7685" width="11.44140625" style="25" customWidth="1"/>
    <col min="7686" max="7687" width="9.109375" style="25"/>
    <col min="7688" max="7688" width="19.33203125" style="25" bestFit="1" customWidth="1"/>
    <col min="7689" max="7935" width="9.109375" style="25"/>
    <col min="7936" max="7936" width="50.88671875" style="25" customWidth="1"/>
    <col min="7937" max="7937" width="14.88671875" style="25" customWidth="1"/>
    <col min="7938" max="7938" width="12.109375" style="25" customWidth="1"/>
    <col min="7939" max="7939" width="11.109375" style="25" customWidth="1"/>
    <col min="7940" max="7940" width="11.5546875" style="25" customWidth="1"/>
    <col min="7941" max="7941" width="11.44140625" style="25" customWidth="1"/>
    <col min="7942" max="7943" width="9.109375" style="25"/>
    <col min="7944" max="7944" width="19.33203125" style="25" bestFit="1" customWidth="1"/>
    <col min="7945" max="8191" width="9.109375" style="25"/>
    <col min="8192" max="8192" width="50.88671875" style="25" customWidth="1"/>
    <col min="8193" max="8193" width="14.88671875" style="25" customWidth="1"/>
    <col min="8194" max="8194" width="12.109375" style="25" customWidth="1"/>
    <col min="8195" max="8195" width="11.109375" style="25" customWidth="1"/>
    <col min="8196" max="8196" width="11.5546875" style="25" customWidth="1"/>
    <col min="8197" max="8197" width="11.44140625" style="25" customWidth="1"/>
    <col min="8198" max="8199" width="9.109375" style="25"/>
    <col min="8200" max="8200" width="19.33203125" style="25" bestFit="1" customWidth="1"/>
    <col min="8201" max="8447" width="9.109375" style="25"/>
    <col min="8448" max="8448" width="50.88671875" style="25" customWidth="1"/>
    <col min="8449" max="8449" width="14.88671875" style="25" customWidth="1"/>
    <col min="8450" max="8450" width="12.109375" style="25" customWidth="1"/>
    <col min="8451" max="8451" width="11.109375" style="25" customWidth="1"/>
    <col min="8452" max="8452" width="11.5546875" style="25" customWidth="1"/>
    <col min="8453" max="8453" width="11.44140625" style="25" customWidth="1"/>
    <col min="8454" max="8455" width="9.109375" style="25"/>
    <col min="8456" max="8456" width="19.33203125" style="25" bestFit="1" customWidth="1"/>
    <col min="8457" max="8703" width="9.109375" style="25"/>
    <col min="8704" max="8704" width="50.88671875" style="25" customWidth="1"/>
    <col min="8705" max="8705" width="14.88671875" style="25" customWidth="1"/>
    <col min="8706" max="8706" width="12.109375" style="25" customWidth="1"/>
    <col min="8707" max="8707" width="11.109375" style="25" customWidth="1"/>
    <col min="8708" max="8708" width="11.5546875" style="25" customWidth="1"/>
    <col min="8709" max="8709" width="11.44140625" style="25" customWidth="1"/>
    <col min="8710" max="8711" width="9.109375" style="25"/>
    <col min="8712" max="8712" width="19.33203125" style="25" bestFit="1" customWidth="1"/>
    <col min="8713" max="8959" width="9.109375" style="25"/>
    <col min="8960" max="8960" width="50.88671875" style="25" customWidth="1"/>
    <col min="8961" max="8961" width="14.88671875" style="25" customWidth="1"/>
    <col min="8962" max="8962" width="12.109375" style="25" customWidth="1"/>
    <col min="8963" max="8963" width="11.109375" style="25" customWidth="1"/>
    <col min="8964" max="8964" width="11.5546875" style="25" customWidth="1"/>
    <col min="8965" max="8965" width="11.44140625" style="25" customWidth="1"/>
    <col min="8966" max="8967" width="9.109375" style="25"/>
    <col min="8968" max="8968" width="19.33203125" style="25" bestFit="1" customWidth="1"/>
    <col min="8969" max="9215" width="9.109375" style="25"/>
    <col min="9216" max="9216" width="50.88671875" style="25" customWidth="1"/>
    <col min="9217" max="9217" width="14.88671875" style="25" customWidth="1"/>
    <col min="9218" max="9218" width="12.109375" style="25" customWidth="1"/>
    <col min="9219" max="9219" width="11.109375" style="25" customWidth="1"/>
    <col min="9220" max="9220" width="11.5546875" style="25" customWidth="1"/>
    <col min="9221" max="9221" width="11.44140625" style="25" customWidth="1"/>
    <col min="9222" max="9223" width="9.109375" style="25"/>
    <col min="9224" max="9224" width="19.33203125" style="25" bestFit="1" customWidth="1"/>
    <col min="9225" max="9471" width="9.109375" style="25"/>
    <col min="9472" max="9472" width="50.88671875" style="25" customWidth="1"/>
    <col min="9473" max="9473" width="14.88671875" style="25" customWidth="1"/>
    <col min="9474" max="9474" width="12.109375" style="25" customWidth="1"/>
    <col min="9475" max="9475" width="11.109375" style="25" customWidth="1"/>
    <col min="9476" max="9476" width="11.5546875" style="25" customWidth="1"/>
    <col min="9477" max="9477" width="11.44140625" style="25" customWidth="1"/>
    <col min="9478" max="9479" width="9.109375" style="25"/>
    <col min="9480" max="9480" width="19.33203125" style="25" bestFit="1" customWidth="1"/>
    <col min="9481" max="9727" width="9.109375" style="25"/>
    <col min="9728" max="9728" width="50.88671875" style="25" customWidth="1"/>
    <col min="9729" max="9729" width="14.88671875" style="25" customWidth="1"/>
    <col min="9730" max="9730" width="12.109375" style="25" customWidth="1"/>
    <col min="9731" max="9731" width="11.109375" style="25" customWidth="1"/>
    <col min="9732" max="9732" width="11.5546875" style="25" customWidth="1"/>
    <col min="9733" max="9733" width="11.44140625" style="25" customWidth="1"/>
    <col min="9734" max="9735" width="9.109375" style="25"/>
    <col min="9736" max="9736" width="19.33203125" style="25" bestFit="1" customWidth="1"/>
    <col min="9737" max="9983" width="9.109375" style="25"/>
    <col min="9984" max="9984" width="50.88671875" style="25" customWidth="1"/>
    <col min="9985" max="9985" width="14.88671875" style="25" customWidth="1"/>
    <col min="9986" max="9986" width="12.109375" style="25" customWidth="1"/>
    <col min="9987" max="9987" width="11.109375" style="25" customWidth="1"/>
    <col min="9988" max="9988" width="11.5546875" style="25" customWidth="1"/>
    <col min="9989" max="9989" width="11.44140625" style="25" customWidth="1"/>
    <col min="9990" max="9991" width="9.109375" style="25"/>
    <col min="9992" max="9992" width="19.33203125" style="25" bestFit="1" customWidth="1"/>
    <col min="9993" max="10239" width="9.109375" style="25"/>
    <col min="10240" max="10240" width="50.88671875" style="25" customWidth="1"/>
    <col min="10241" max="10241" width="14.88671875" style="25" customWidth="1"/>
    <col min="10242" max="10242" width="12.109375" style="25" customWidth="1"/>
    <col min="10243" max="10243" width="11.109375" style="25" customWidth="1"/>
    <col min="10244" max="10244" width="11.5546875" style="25" customWidth="1"/>
    <col min="10245" max="10245" width="11.44140625" style="25" customWidth="1"/>
    <col min="10246" max="10247" width="9.109375" style="25"/>
    <col min="10248" max="10248" width="19.33203125" style="25" bestFit="1" customWidth="1"/>
    <col min="10249" max="10495" width="9.109375" style="25"/>
    <col min="10496" max="10496" width="50.88671875" style="25" customWidth="1"/>
    <col min="10497" max="10497" width="14.88671875" style="25" customWidth="1"/>
    <col min="10498" max="10498" width="12.109375" style="25" customWidth="1"/>
    <col min="10499" max="10499" width="11.109375" style="25" customWidth="1"/>
    <col min="10500" max="10500" width="11.5546875" style="25" customWidth="1"/>
    <col min="10501" max="10501" width="11.44140625" style="25" customWidth="1"/>
    <col min="10502" max="10503" width="9.109375" style="25"/>
    <col min="10504" max="10504" width="19.33203125" style="25" bestFit="1" customWidth="1"/>
    <col min="10505" max="10751" width="9.109375" style="25"/>
    <col min="10752" max="10752" width="50.88671875" style="25" customWidth="1"/>
    <col min="10753" max="10753" width="14.88671875" style="25" customWidth="1"/>
    <col min="10754" max="10754" width="12.109375" style="25" customWidth="1"/>
    <col min="10755" max="10755" width="11.109375" style="25" customWidth="1"/>
    <col min="10756" max="10756" width="11.5546875" style="25" customWidth="1"/>
    <col min="10757" max="10757" width="11.44140625" style="25" customWidth="1"/>
    <col min="10758" max="10759" width="9.109375" style="25"/>
    <col min="10760" max="10760" width="19.33203125" style="25" bestFit="1" customWidth="1"/>
    <col min="10761" max="11007" width="9.109375" style="25"/>
    <col min="11008" max="11008" width="50.88671875" style="25" customWidth="1"/>
    <col min="11009" max="11009" width="14.88671875" style="25" customWidth="1"/>
    <col min="11010" max="11010" width="12.109375" style="25" customWidth="1"/>
    <col min="11011" max="11011" width="11.109375" style="25" customWidth="1"/>
    <col min="11012" max="11012" width="11.5546875" style="25" customWidth="1"/>
    <col min="11013" max="11013" width="11.44140625" style="25" customWidth="1"/>
    <col min="11014" max="11015" width="9.109375" style="25"/>
    <col min="11016" max="11016" width="19.33203125" style="25" bestFit="1" customWidth="1"/>
    <col min="11017" max="11263" width="9.109375" style="25"/>
    <col min="11264" max="11264" width="50.88671875" style="25" customWidth="1"/>
    <col min="11265" max="11265" width="14.88671875" style="25" customWidth="1"/>
    <col min="11266" max="11266" width="12.109375" style="25" customWidth="1"/>
    <col min="11267" max="11267" width="11.109375" style="25" customWidth="1"/>
    <col min="11268" max="11268" width="11.5546875" style="25" customWidth="1"/>
    <col min="11269" max="11269" width="11.44140625" style="25" customWidth="1"/>
    <col min="11270" max="11271" width="9.109375" style="25"/>
    <col min="11272" max="11272" width="19.33203125" style="25" bestFit="1" customWidth="1"/>
    <col min="11273" max="11519" width="9.109375" style="25"/>
    <col min="11520" max="11520" width="50.88671875" style="25" customWidth="1"/>
    <col min="11521" max="11521" width="14.88671875" style="25" customWidth="1"/>
    <col min="11522" max="11522" width="12.109375" style="25" customWidth="1"/>
    <col min="11523" max="11523" width="11.109375" style="25" customWidth="1"/>
    <col min="11524" max="11524" width="11.5546875" style="25" customWidth="1"/>
    <col min="11525" max="11525" width="11.44140625" style="25" customWidth="1"/>
    <col min="11526" max="11527" width="9.109375" style="25"/>
    <col min="11528" max="11528" width="19.33203125" style="25" bestFit="1" customWidth="1"/>
    <col min="11529" max="11775" width="9.109375" style="25"/>
    <col min="11776" max="11776" width="50.88671875" style="25" customWidth="1"/>
    <col min="11777" max="11777" width="14.88671875" style="25" customWidth="1"/>
    <col min="11778" max="11778" width="12.109375" style="25" customWidth="1"/>
    <col min="11779" max="11779" width="11.109375" style="25" customWidth="1"/>
    <col min="11780" max="11780" width="11.5546875" style="25" customWidth="1"/>
    <col min="11781" max="11781" width="11.44140625" style="25" customWidth="1"/>
    <col min="11782" max="11783" width="9.109375" style="25"/>
    <col min="11784" max="11784" width="19.33203125" style="25" bestFit="1" customWidth="1"/>
    <col min="11785" max="12031" width="9.109375" style="25"/>
    <col min="12032" max="12032" width="50.88671875" style="25" customWidth="1"/>
    <col min="12033" max="12033" width="14.88671875" style="25" customWidth="1"/>
    <col min="12034" max="12034" width="12.109375" style="25" customWidth="1"/>
    <col min="12035" max="12035" width="11.109375" style="25" customWidth="1"/>
    <col min="12036" max="12036" width="11.5546875" style="25" customWidth="1"/>
    <col min="12037" max="12037" width="11.44140625" style="25" customWidth="1"/>
    <col min="12038" max="12039" width="9.109375" style="25"/>
    <col min="12040" max="12040" width="19.33203125" style="25" bestFit="1" customWidth="1"/>
    <col min="12041" max="12287" width="9.109375" style="25"/>
    <col min="12288" max="12288" width="50.88671875" style="25" customWidth="1"/>
    <col min="12289" max="12289" width="14.88671875" style="25" customWidth="1"/>
    <col min="12290" max="12290" width="12.109375" style="25" customWidth="1"/>
    <col min="12291" max="12291" width="11.109375" style="25" customWidth="1"/>
    <col min="12292" max="12292" width="11.5546875" style="25" customWidth="1"/>
    <col min="12293" max="12293" width="11.44140625" style="25" customWidth="1"/>
    <col min="12294" max="12295" width="9.109375" style="25"/>
    <col min="12296" max="12296" width="19.33203125" style="25" bestFit="1" customWidth="1"/>
    <col min="12297" max="12543" width="9.109375" style="25"/>
    <col min="12544" max="12544" width="50.88671875" style="25" customWidth="1"/>
    <col min="12545" max="12545" width="14.88671875" style="25" customWidth="1"/>
    <col min="12546" max="12546" width="12.109375" style="25" customWidth="1"/>
    <col min="12547" max="12547" width="11.109375" style="25" customWidth="1"/>
    <col min="12548" max="12548" width="11.5546875" style="25" customWidth="1"/>
    <col min="12549" max="12549" width="11.44140625" style="25" customWidth="1"/>
    <col min="12550" max="12551" width="9.109375" style="25"/>
    <col min="12552" max="12552" width="19.33203125" style="25" bestFit="1" customWidth="1"/>
    <col min="12553" max="12799" width="9.109375" style="25"/>
    <col min="12800" max="12800" width="50.88671875" style="25" customWidth="1"/>
    <col min="12801" max="12801" width="14.88671875" style="25" customWidth="1"/>
    <col min="12802" max="12802" width="12.109375" style="25" customWidth="1"/>
    <col min="12803" max="12803" width="11.109375" style="25" customWidth="1"/>
    <col min="12804" max="12804" width="11.5546875" style="25" customWidth="1"/>
    <col min="12805" max="12805" width="11.44140625" style="25" customWidth="1"/>
    <col min="12806" max="12807" width="9.109375" style="25"/>
    <col min="12808" max="12808" width="19.33203125" style="25" bestFit="1" customWidth="1"/>
    <col min="12809" max="13055" width="9.109375" style="25"/>
    <col min="13056" max="13056" width="50.88671875" style="25" customWidth="1"/>
    <col min="13057" max="13057" width="14.88671875" style="25" customWidth="1"/>
    <col min="13058" max="13058" width="12.109375" style="25" customWidth="1"/>
    <col min="13059" max="13059" width="11.109375" style="25" customWidth="1"/>
    <col min="13060" max="13060" width="11.5546875" style="25" customWidth="1"/>
    <col min="13061" max="13061" width="11.44140625" style="25" customWidth="1"/>
    <col min="13062" max="13063" width="9.109375" style="25"/>
    <col min="13064" max="13064" width="19.33203125" style="25" bestFit="1" customWidth="1"/>
    <col min="13065" max="13311" width="9.109375" style="25"/>
    <col min="13312" max="13312" width="50.88671875" style="25" customWidth="1"/>
    <col min="13313" max="13313" width="14.88671875" style="25" customWidth="1"/>
    <col min="13314" max="13314" width="12.109375" style="25" customWidth="1"/>
    <col min="13315" max="13315" width="11.109375" style="25" customWidth="1"/>
    <col min="13316" max="13316" width="11.5546875" style="25" customWidth="1"/>
    <col min="13317" max="13317" width="11.44140625" style="25" customWidth="1"/>
    <col min="13318" max="13319" width="9.109375" style="25"/>
    <col min="13320" max="13320" width="19.33203125" style="25" bestFit="1" customWidth="1"/>
    <col min="13321" max="13567" width="9.109375" style="25"/>
    <col min="13568" max="13568" width="50.88671875" style="25" customWidth="1"/>
    <col min="13569" max="13569" width="14.88671875" style="25" customWidth="1"/>
    <col min="13570" max="13570" width="12.109375" style="25" customWidth="1"/>
    <col min="13571" max="13571" width="11.109375" style="25" customWidth="1"/>
    <col min="13572" max="13572" width="11.5546875" style="25" customWidth="1"/>
    <col min="13573" max="13573" width="11.44140625" style="25" customWidth="1"/>
    <col min="13574" max="13575" width="9.109375" style="25"/>
    <col min="13576" max="13576" width="19.33203125" style="25" bestFit="1" customWidth="1"/>
    <col min="13577" max="13823" width="9.109375" style="25"/>
    <col min="13824" max="13824" width="50.88671875" style="25" customWidth="1"/>
    <col min="13825" max="13825" width="14.88671875" style="25" customWidth="1"/>
    <col min="13826" max="13826" width="12.109375" style="25" customWidth="1"/>
    <col min="13827" max="13827" width="11.109375" style="25" customWidth="1"/>
    <col min="13828" max="13828" width="11.5546875" style="25" customWidth="1"/>
    <col min="13829" max="13829" width="11.44140625" style="25" customWidth="1"/>
    <col min="13830" max="13831" width="9.109375" style="25"/>
    <col min="13832" max="13832" width="19.33203125" style="25" bestFit="1" customWidth="1"/>
    <col min="13833" max="14079" width="9.109375" style="25"/>
    <col min="14080" max="14080" width="50.88671875" style="25" customWidth="1"/>
    <col min="14081" max="14081" width="14.88671875" style="25" customWidth="1"/>
    <col min="14082" max="14082" width="12.109375" style="25" customWidth="1"/>
    <col min="14083" max="14083" width="11.109375" style="25" customWidth="1"/>
    <col min="14084" max="14084" width="11.5546875" style="25" customWidth="1"/>
    <col min="14085" max="14085" width="11.44140625" style="25" customWidth="1"/>
    <col min="14086" max="14087" width="9.109375" style="25"/>
    <col min="14088" max="14088" width="19.33203125" style="25" bestFit="1" customWidth="1"/>
    <col min="14089" max="14335" width="9.109375" style="25"/>
    <col min="14336" max="14336" width="50.88671875" style="25" customWidth="1"/>
    <col min="14337" max="14337" width="14.88671875" style="25" customWidth="1"/>
    <col min="14338" max="14338" width="12.109375" style="25" customWidth="1"/>
    <col min="14339" max="14339" width="11.109375" style="25" customWidth="1"/>
    <col min="14340" max="14340" width="11.5546875" style="25" customWidth="1"/>
    <col min="14341" max="14341" width="11.44140625" style="25" customWidth="1"/>
    <col min="14342" max="14343" width="9.109375" style="25"/>
    <col min="14344" max="14344" width="19.33203125" style="25" bestFit="1" customWidth="1"/>
    <col min="14345" max="14591" width="9.109375" style="25"/>
    <col min="14592" max="14592" width="50.88671875" style="25" customWidth="1"/>
    <col min="14593" max="14593" width="14.88671875" style="25" customWidth="1"/>
    <col min="14594" max="14594" width="12.109375" style="25" customWidth="1"/>
    <col min="14595" max="14595" width="11.109375" style="25" customWidth="1"/>
    <col min="14596" max="14596" width="11.5546875" style="25" customWidth="1"/>
    <col min="14597" max="14597" width="11.44140625" style="25" customWidth="1"/>
    <col min="14598" max="14599" width="9.109375" style="25"/>
    <col min="14600" max="14600" width="19.33203125" style="25" bestFit="1" customWidth="1"/>
    <col min="14601" max="14847" width="9.109375" style="25"/>
    <col min="14848" max="14848" width="50.88671875" style="25" customWidth="1"/>
    <col min="14849" max="14849" width="14.88671875" style="25" customWidth="1"/>
    <col min="14850" max="14850" width="12.109375" style="25" customWidth="1"/>
    <col min="14851" max="14851" width="11.109375" style="25" customWidth="1"/>
    <col min="14852" max="14852" width="11.5546875" style="25" customWidth="1"/>
    <col min="14853" max="14853" width="11.44140625" style="25" customWidth="1"/>
    <col min="14854" max="14855" width="9.109375" style="25"/>
    <col min="14856" max="14856" width="19.33203125" style="25" bestFit="1" customWidth="1"/>
    <col min="14857" max="15103" width="9.109375" style="25"/>
    <col min="15104" max="15104" width="50.88671875" style="25" customWidth="1"/>
    <col min="15105" max="15105" width="14.88671875" style="25" customWidth="1"/>
    <col min="15106" max="15106" width="12.109375" style="25" customWidth="1"/>
    <col min="15107" max="15107" width="11.109375" style="25" customWidth="1"/>
    <col min="15108" max="15108" width="11.5546875" style="25" customWidth="1"/>
    <col min="15109" max="15109" width="11.44140625" style="25" customWidth="1"/>
    <col min="15110" max="15111" width="9.109375" style="25"/>
    <col min="15112" max="15112" width="19.33203125" style="25" bestFit="1" customWidth="1"/>
    <col min="15113" max="15359" width="9.109375" style="25"/>
    <col min="15360" max="15360" width="50.88671875" style="25" customWidth="1"/>
    <col min="15361" max="15361" width="14.88671875" style="25" customWidth="1"/>
    <col min="15362" max="15362" width="12.109375" style="25" customWidth="1"/>
    <col min="15363" max="15363" width="11.109375" style="25" customWidth="1"/>
    <col min="15364" max="15364" width="11.5546875" style="25" customWidth="1"/>
    <col min="15365" max="15365" width="11.44140625" style="25" customWidth="1"/>
    <col min="15366" max="15367" width="9.109375" style="25"/>
    <col min="15368" max="15368" width="19.33203125" style="25" bestFit="1" customWidth="1"/>
    <col min="15369" max="15615" width="9.109375" style="25"/>
    <col min="15616" max="15616" width="50.88671875" style="25" customWidth="1"/>
    <col min="15617" max="15617" width="14.88671875" style="25" customWidth="1"/>
    <col min="15618" max="15618" width="12.109375" style="25" customWidth="1"/>
    <col min="15619" max="15619" width="11.109375" style="25" customWidth="1"/>
    <col min="15620" max="15620" width="11.5546875" style="25" customWidth="1"/>
    <col min="15621" max="15621" width="11.44140625" style="25" customWidth="1"/>
    <col min="15622" max="15623" width="9.109375" style="25"/>
    <col min="15624" max="15624" width="19.33203125" style="25" bestFit="1" customWidth="1"/>
    <col min="15625" max="15871" width="9.109375" style="25"/>
    <col min="15872" max="15872" width="50.88671875" style="25" customWidth="1"/>
    <col min="15873" max="15873" width="14.88671875" style="25" customWidth="1"/>
    <col min="15874" max="15874" width="12.109375" style="25" customWidth="1"/>
    <col min="15875" max="15875" width="11.109375" style="25" customWidth="1"/>
    <col min="15876" max="15876" width="11.5546875" style="25" customWidth="1"/>
    <col min="15877" max="15877" width="11.44140625" style="25" customWidth="1"/>
    <col min="15878" max="15879" width="9.109375" style="25"/>
    <col min="15880" max="15880" width="19.33203125" style="25" bestFit="1" customWidth="1"/>
    <col min="15881" max="16127" width="9.109375" style="25"/>
    <col min="16128" max="16128" width="50.88671875" style="25" customWidth="1"/>
    <col min="16129" max="16129" width="14.88671875" style="25" customWidth="1"/>
    <col min="16130" max="16130" width="12.109375" style="25" customWidth="1"/>
    <col min="16131" max="16131" width="11.109375" style="25" customWidth="1"/>
    <col min="16132" max="16132" width="11.5546875" style="25" customWidth="1"/>
    <col min="16133" max="16133" width="11.44140625" style="25" customWidth="1"/>
    <col min="16134" max="16135" width="9.109375" style="25"/>
    <col min="16136" max="16136" width="19.33203125" style="25" bestFit="1" customWidth="1"/>
    <col min="16137" max="16383" width="9.109375" style="25"/>
    <col min="16384" max="16384" width="9.109375" style="25" customWidth="1"/>
  </cols>
  <sheetData>
    <row r="1" spans="1:9" ht="21.75" customHeight="1" x14ac:dyDescent="0.3">
      <c r="A1" s="57" t="s">
        <v>31</v>
      </c>
      <c r="C1" s="100" t="s">
        <v>33</v>
      </c>
      <c r="D1" s="100"/>
      <c r="E1" s="100"/>
    </row>
    <row r="2" spans="1:9" ht="17.25" customHeight="1" x14ac:dyDescent="0.3">
      <c r="A2" s="101"/>
      <c r="B2" s="101"/>
      <c r="C2" s="101"/>
      <c r="D2" s="101"/>
      <c r="E2" s="101"/>
    </row>
    <row r="3" spans="1:9" x14ac:dyDescent="0.3">
      <c r="A3" s="102" t="s">
        <v>161</v>
      </c>
      <c r="B3" s="102"/>
      <c r="C3" s="102"/>
      <c r="D3" s="102"/>
      <c r="E3" s="102"/>
    </row>
    <row r="4" spans="1:9" ht="15.75" customHeight="1" x14ac:dyDescent="0.3">
      <c r="A4" s="103" t="s">
        <v>159</v>
      </c>
      <c r="B4" s="103"/>
      <c r="C4" s="103"/>
      <c r="D4" s="103"/>
      <c r="E4" s="103"/>
    </row>
    <row r="5" spans="1:9" x14ac:dyDescent="0.3">
      <c r="A5" s="58"/>
      <c r="B5" s="59"/>
      <c r="C5" s="93" t="s">
        <v>57</v>
      </c>
      <c r="D5" s="93"/>
      <c r="E5" s="93"/>
    </row>
    <row r="6" spans="1:9" ht="15.75" customHeight="1" x14ac:dyDescent="0.3">
      <c r="A6" s="98" t="s">
        <v>1</v>
      </c>
      <c r="B6" s="98" t="s">
        <v>156</v>
      </c>
      <c r="C6" s="98" t="s">
        <v>164</v>
      </c>
      <c r="D6" s="98" t="s">
        <v>120</v>
      </c>
      <c r="E6" s="98"/>
    </row>
    <row r="7" spans="1:9" ht="31.2" x14ac:dyDescent="0.3">
      <c r="A7" s="98"/>
      <c r="B7" s="98"/>
      <c r="C7" s="98"/>
      <c r="D7" s="35" t="s">
        <v>153</v>
      </c>
      <c r="E7" s="35" t="s">
        <v>157</v>
      </c>
    </row>
    <row r="8" spans="1:9" x14ac:dyDescent="0.3">
      <c r="A8" s="86" t="s">
        <v>121</v>
      </c>
      <c r="B8" s="70">
        <v>23600000</v>
      </c>
      <c r="C8" s="70">
        <v>27758661</v>
      </c>
      <c r="D8" s="89">
        <v>1.1074145820423344</v>
      </c>
      <c r="E8" s="89">
        <v>1.1762144491525424</v>
      </c>
      <c r="H8" s="60"/>
    </row>
    <row r="9" spans="1:9" x14ac:dyDescent="0.3">
      <c r="A9" s="71" t="s">
        <v>122</v>
      </c>
      <c r="B9" s="72">
        <v>20100000</v>
      </c>
      <c r="C9" s="72">
        <v>22716508</v>
      </c>
      <c r="D9" s="90">
        <v>1.0504412785890997</v>
      </c>
      <c r="E9" s="90">
        <v>1.130174527363184</v>
      </c>
      <c r="H9" s="61"/>
      <c r="I9" s="62"/>
    </row>
    <row r="10" spans="1:9" x14ac:dyDescent="0.3">
      <c r="A10" s="73" t="s">
        <v>123</v>
      </c>
      <c r="B10" s="74">
        <v>905000</v>
      </c>
      <c r="C10" s="74">
        <v>950654</v>
      </c>
      <c r="D10" s="91">
        <v>0.97060478127919381</v>
      </c>
      <c r="E10" s="91">
        <v>1.0504464088397789</v>
      </c>
      <c r="G10" s="44"/>
    </row>
    <row r="11" spans="1:9" ht="31.2" x14ac:dyDescent="0.3">
      <c r="A11" s="73" t="s">
        <v>124</v>
      </c>
      <c r="B11" s="75">
        <v>1480000</v>
      </c>
      <c r="C11" s="75">
        <v>1452829</v>
      </c>
      <c r="D11" s="91">
        <v>0.81836749983242052</v>
      </c>
      <c r="E11" s="91">
        <v>0.98164121621621625</v>
      </c>
      <c r="G11" s="44"/>
    </row>
    <row r="12" spans="1:9" x14ac:dyDescent="0.3">
      <c r="A12" s="73" t="s">
        <v>125</v>
      </c>
      <c r="B12" s="75">
        <v>12486000</v>
      </c>
      <c r="C12" s="75">
        <v>16050362</v>
      </c>
      <c r="D12" s="91">
        <v>1.165760081672544</v>
      </c>
      <c r="E12" s="91">
        <v>1.2854686849271184</v>
      </c>
      <c r="G12" s="44"/>
    </row>
    <row r="13" spans="1:9" x14ac:dyDescent="0.3">
      <c r="A13" s="39" t="s">
        <v>126</v>
      </c>
      <c r="B13" s="76">
        <v>300000</v>
      </c>
      <c r="C13" s="75">
        <v>369863</v>
      </c>
      <c r="D13" s="91">
        <v>1.1697824979995635</v>
      </c>
      <c r="E13" s="91">
        <v>1.2328766666666666</v>
      </c>
      <c r="G13" s="44"/>
    </row>
    <row r="14" spans="1:9" x14ac:dyDescent="0.3">
      <c r="A14" s="39" t="s">
        <v>127</v>
      </c>
      <c r="B14" s="76">
        <v>870000</v>
      </c>
      <c r="C14" s="75">
        <v>1067668</v>
      </c>
      <c r="D14" s="91">
        <v>1.0983199121070846</v>
      </c>
      <c r="E14" s="91">
        <v>1.2272045977011494</v>
      </c>
      <c r="G14" s="44"/>
    </row>
    <row r="15" spans="1:9" x14ac:dyDescent="0.3">
      <c r="A15" s="39" t="s">
        <v>128</v>
      </c>
      <c r="B15" s="76">
        <v>370000</v>
      </c>
      <c r="C15" s="75">
        <v>425003</v>
      </c>
      <c r="D15" s="91">
        <v>1.1222327256596041</v>
      </c>
      <c r="E15" s="91">
        <v>1.1486567567567567</v>
      </c>
      <c r="G15" s="44"/>
    </row>
    <row r="16" spans="1:9" x14ac:dyDescent="0.3">
      <c r="A16" s="39" t="s">
        <v>129</v>
      </c>
      <c r="B16" s="75">
        <v>290000</v>
      </c>
      <c r="C16" s="75">
        <v>383551</v>
      </c>
      <c r="D16" s="91">
        <v>1.1924112416837656</v>
      </c>
      <c r="E16" s="91">
        <v>1.3225896551724139</v>
      </c>
      <c r="G16" s="44"/>
    </row>
    <row r="17" spans="1:7" x14ac:dyDescent="0.3">
      <c r="A17" s="77" t="s">
        <v>130</v>
      </c>
      <c r="B17" s="74">
        <v>2917500</v>
      </c>
      <c r="C17" s="74">
        <v>1212683</v>
      </c>
      <c r="D17" s="91">
        <v>0.51129463877267334</v>
      </c>
      <c r="E17" s="91">
        <v>0.41565826906598113</v>
      </c>
      <c r="G17" s="44"/>
    </row>
    <row r="18" spans="1:7" x14ac:dyDescent="0.3">
      <c r="A18" s="39" t="s">
        <v>131</v>
      </c>
      <c r="B18" s="76">
        <v>40000</v>
      </c>
      <c r="C18" s="75">
        <v>71038</v>
      </c>
      <c r="D18" s="91">
        <v>1.231887073839004</v>
      </c>
      <c r="E18" s="91">
        <v>1.7759499999999999</v>
      </c>
      <c r="G18" s="44"/>
    </row>
    <row r="19" spans="1:7" x14ac:dyDescent="0.3">
      <c r="A19" s="73" t="s">
        <v>132</v>
      </c>
      <c r="B19" s="76">
        <v>2700000</v>
      </c>
      <c r="C19" s="76">
        <v>916024</v>
      </c>
      <c r="D19" s="91">
        <v>0.47396323259291456</v>
      </c>
      <c r="E19" s="91">
        <v>0.33926814814814815</v>
      </c>
      <c r="G19" s="44"/>
    </row>
    <row r="20" spans="1:7" x14ac:dyDescent="0.3">
      <c r="A20" s="39" t="s">
        <v>133</v>
      </c>
      <c r="B20" s="76">
        <v>170000</v>
      </c>
      <c r="C20" s="76">
        <v>203829</v>
      </c>
      <c r="D20" s="91">
        <v>0.56111204402368553</v>
      </c>
      <c r="E20" s="91">
        <v>1.1989941176470589</v>
      </c>
      <c r="G20" s="44"/>
    </row>
    <row r="21" spans="1:7" x14ac:dyDescent="0.3">
      <c r="A21" s="39" t="s">
        <v>134</v>
      </c>
      <c r="B21" s="75">
        <v>7500</v>
      </c>
      <c r="C21" s="75">
        <v>21792</v>
      </c>
      <c r="D21" s="91">
        <v>1.199075602509079</v>
      </c>
      <c r="E21" s="91">
        <v>2.9056000000000002</v>
      </c>
      <c r="G21" s="44"/>
    </row>
    <row r="22" spans="1:7" x14ac:dyDescent="0.3">
      <c r="A22" s="39" t="s">
        <v>135</v>
      </c>
      <c r="B22" s="75">
        <v>270000</v>
      </c>
      <c r="C22" s="75">
        <v>334793</v>
      </c>
      <c r="D22" s="91">
        <v>0.90458679405359543</v>
      </c>
      <c r="E22" s="91">
        <v>1.2399740740740741</v>
      </c>
      <c r="G22" s="44"/>
    </row>
    <row r="23" spans="1:7" x14ac:dyDescent="0.3">
      <c r="A23" s="73" t="s">
        <v>136</v>
      </c>
      <c r="B23" s="75">
        <v>11500</v>
      </c>
      <c r="C23" s="75">
        <v>14811</v>
      </c>
      <c r="D23" s="91">
        <v>0.94584583945334955</v>
      </c>
      <c r="E23" s="91">
        <v>1.2879130434782609</v>
      </c>
      <c r="G23" s="44"/>
    </row>
    <row r="24" spans="1:7" ht="31.2" x14ac:dyDescent="0.3">
      <c r="A24" s="73" t="s">
        <v>137</v>
      </c>
      <c r="B24" s="75">
        <v>95000</v>
      </c>
      <c r="C24" s="75">
        <v>131453</v>
      </c>
      <c r="D24" s="91">
        <v>1.3809103610559601</v>
      </c>
      <c r="E24" s="91">
        <v>1.3837157894736842</v>
      </c>
      <c r="G24" s="44"/>
    </row>
    <row r="25" spans="1:7" x14ac:dyDescent="0.3">
      <c r="A25" s="39" t="s">
        <v>138</v>
      </c>
      <c r="B25" s="74">
        <v>100000</v>
      </c>
      <c r="C25" s="75">
        <v>107203</v>
      </c>
      <c r="D25" s="91">
        <v>1.0530436234688565</v>
      </c>
      <c r="E25" s="91">
        <v>1.07203</v>
      </c>
      <c r="G25" s="44"/>
    </row>
    <row r="26" spans="1:7" ht="31.2" x14ac:dyDescent="0.3">
      <c r="A26" s="73" t="s">
        <v>139</v>
      </c>
      <c r="B26" s="74">
        <v>5000</v>
      </c>
      <c r="C26" s="75">
        <v>215635</v>
      </c>
      <c r="D26" s="91">
        <v>1.3509949126632084</v>
      </c>
      <c r="E26" s="91">
        <v>43.127000000000002</v>
      </c>
      <c r="G26" s="44"/>
    </row>
    <row r="27" spans="1:7" s="24" customFormat="1" x14ac:dyDescent="0.3">
      <c r="A27" s="78" t="s">
        <v>140</v>
      </c>
      <c r="B27" s="79"/>
      <c r="C27" s="72"/>
      <c r="D27" s="90"/>
      <c r="E27" s="90"/>
      <c r="G27" s="28"/>
    </row>
    <row r="28" spans="1:7" x14ac:dyDescent="0.3">
      <c r="A28" s="80" t="s">
        <v>141</v>
      </c>
      <c r="B28" s="72">
        <v>3500000</v>
      </c>
      <c r="C28" s="72">
        <v>4987539</v>
      </c>
      <c r="D28" s="90">
        <v>1.5093520080958134</v>
      </c>
      <c r="E28" s="90">
        <v>1.4250111428571428</v>
      </c>
      <c r="G28" s="44"/>
    </row>
    <row r="29" spans="1:7" x14ac:dyDescent="0.3">
      <c r="A29" s="81" t="s">
        <v>142</v>
      </c>
      <c r="B29" s="82">
        <v>14000</v>
      </c>
      <c r="C29" s="82">
        <v>8321</v>
      </c>
      <c r="D29" s="91">
        <v>0.58619232123987319</v>
      </c>
      <c r="E29" s="91">
        <v>0.59435714285714281</v>
      </c>
      <c r="G29" s="44"/>
    </row>
    <row r="30" spans="1:7" x14ac:dyDescent="0.3">
      <c r="A30" s="81" t="s">
        <v>143</v>
      </c>
      <c r="B30" s="82">
        <v>165000</v>
      </c>
      <c r="C30" s="82">
        <v>1169430</v>
      </c>
      <c r="D30" s="91">
        <v>5.8092735365417481</v>
      </c>
      <c r="E30" s="91">
        <v>7.0874545454545457</v>
      </c>
      <c r="G30" s="44"/>
    </row>
    <row r="31" spans="1:7" x14ac:dyDescent="0.3">
      <c r="A31" s="81" t="s">
        <v>144</v>
      </c>
      <c r="B31" s="82">
        <v>0</v>
      </c>
      <c r="C31" s="82">
        <v>8438</v>
      </c>
      <c r="D31" s="91"/>
      <c r="E31" s="91"/>
      <c r="G31" s="44"/>
    </row>
    <row r="32" spans="1:7" x14ac:dyDescent="0.3">
      <c r="A32" s="81" t="s">
        <v>145</v>
      </c>
      <c r="B32" s="74">
        <v>3321000</v>
      </c>
      <c r="C32" s="74">
        <v>3793492</v>
      </c>
      <c r="D32" s="92">
        <v>1.2376086355804996</v>
      </c>
      <c r="E32" s="92">
        <v>1.1422740138512497</v>
      </c>
      <c r="G32" s="44"/>
    </row>
    <row r="33" spans="1:7" x14ac:dyDescent="0.3">
      <c r="A33" s="81" t="s">
        <v>146</v>
      </c>
      <c r="B33" s="74"/>
      <c r="C33" s="74">
        <v>400</v>
      </c>
      <c r="D33" s="92">
        <v>1.5503875968992249</v>
      </c>
      <c r="E33" s="92"/>
      <c r="G33" s="44"/>
    </row>
    <row r="34" spans="1:7" x14ac:dyDescent="0.3">
      <c r="A34" s="81" t="s">
        <v>147</v>
      </c>
      <c r="B34" s="75"/>
      <c r="C34" s="75">
        <v>7458</v>
      </c>
      <c r="D34" s="91">
        <v>0.69929676511954997</v>
      </c>
      <c r="E34" s="91"/>
      <c r="G34" s="44"/>
    </row>
    <row r="35" spans="1:7" x14ac:dyDescent="0.3">
      <c r="A35" s="34" t="s">
        <v>148</v>
      </c>
      <c r="B35" s="72"/>
      <c r="C35" s="72">
        <v>21774</v>
      </c>
      <c r="D35" s="90">
        <v>1.0723995271867612</v>
      </c>
      <c r="E35" s="90"/>
      <c r="G35" s="44"/>
    </row>
    <row r="36" spans="1:7" x14ac:dyDescent="0.3">
      <c r="A36" s="34" t="s">
        <v>154</v>
      </c>
      <c r="B36" s="72"/>
      <c r="C36" s="72">
        <v>32840</v>
      </c>
      <c r="D36" s="90">
        <v>0.28364628858677815</v>
      </c>
      <c r="E36" s="90"/>
      <c r="G36" s="44"/>
    </row>
    <row r="37" spans="1:7" x14ac:dyDescent="0.3">
      <c r="A37" s="78" t="s">
        <v>149</v>
      </c>
      <c r="B37" s="72">
        <v>16814600</v>
      </c>
      <c r="C37" s="72">
        <v>18767697</v>
      </c>
      <c r="D37" s="90">
        <v>1.0395454618217055</v>
      </c>
      <c r="E37" s="90">
        <v>1.1161548297313049</v>
      </c>
      <c r="G37" s="44"/>
    </row>
    <row r="38" spans="1:7" x14ac:dyDescent="0.3">
      <c r="A38" s="83" t="s">
        <v>150</v>
      </c>
      <c r="B38" s="74">
        <v>12359040</v>
      </c>
      <c r="C38" s="74">
        <v>15519544</v>
      </c>
      <c r="D38" s="91">
        <v>1.1210568987765674</v>
      </c>
      <c r="E38" s="91">
        <v>1.2557240691833671</v>
      </c>
      <c r="G38" s="44"/>
    </row>
    <row r="39" spans="1:7" x14ac:dyDescent="0.3">
      <c r="A39" s="84" t="s">
        <v>151</v>
      </c>
      <c r="B39" s="74">
        <v>4455560</v>
      </c>
      <c r="C39" s="74">
        <v>3248153</v>
      </c>
      <c r="D39" s="91">
        <v>0.77151793516561795</v>
      </c>
      <c r="E39" s="91">
        <v>0.72901116806866029</v>
      </c>
      <c r="G39" s="44"/>
    </row>
    <row r="40" spans="1:7" x14ac:dyDescent="0.3">
      <c r="G40" s="44"/>
    </row>
    <row r="41" spans="1:7" x14ac:dyDescent="0.3">
      <c r="G41" s="44"/>
    </row>
    <row r="42" spans="1:7" x14ac:dyDescent="0.3">
      <c r="G42" s="44"/>
    </row>
    <row r="43" spans="1:7" x14ac:dyDescent="0.3">
      <c r="G43" s="44"/>
    </row>
    <row r="44" spans="1:7" x14ac:dyDescent="0.3">
      <c r="G44" s="44"/>
    </row>
    <row r="45" spans="1:7" x14ac:dyDescent="0.3">
      <c r="G45" s="44"/>
    </row>
    <row r="46" spans="1:7" x14ac:dyDescent="0.3">
      <c r="G46" s="44"/>
    </row>
    <row r="47" spans="1:7" x14ac:dyDescent="0.3">
      <c r="G47" s="44"/>
    </row>
    <row r="48" spans="1:7" x14ac:dyDescent="0.3">
      <c r="G48" s="44"/>
    </row>
    <row r="49" spans="7:7" x14ac:dyDescent="0.3">
      <c r="G49" s="44"/>
    </row>
    <row r="50" spans="7:7" x14ac:dyDescent="0.3">
      <c r="G50" s="44"/>
    </row>
    <row r="51" spans="7:7" x14ac:dyDescent="0.3">
      <c r="G51" s="44"/>
    </row>
    <row r="52" spans="7:7" x14ac:dyDescent="0.3">
      <c r="G52" s="44"/>
    </row>
    <row r="53" spans="7:7" x14ac:dyDescent="0.3">
      <c r="G53" s="44"/>
    </row>
    <row r="54" spans="7:7" x14ac:dyDescent="0.3">
      <c r="G54" s="44"/>
    </row>
    <row r="55" spans="7:7" x14ac:dyDescent="0.3">
      <c r="G55" s="44"/>
    </row>
  </sheetData>
  <mergeCells count="9">
    <mergeCell ref="B6:B7"/>
    <mergeCell ref="C6:C7"/>
    <mergeCell ref="D6:E6"/>
    <mergeCell ref="C1:E1"/>
    <mergeCell ref="A2:E2"/>
    <mergeCell ref="A3:E3"/>
    <mergeCell ref="A4:E4"/>
    <mergeCell ref="C5:E5"/>
    <mergeCell ref="A6:A7"/>
  </mergeCells>
  <printOptions horizontalCentered="1"/>
  <pageMargins left="0" right="0" top="0.59055118110236204" bottom="0.3" header="7.8740157480315001E-2" footer="0.55118110236220497"/>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workbookViewId="0">
      <selection activeCell="D6" sqref="D6:D8"/>
    </sheetView>
  </sheetViews>
  <sheetFormatPr defaultColWidth="9.109375" defaultRowHeight="15.6" x14ac:dyDescent="0.3"/>
  <cols>
    <col min="1" max="1" width="5.44140625" style="25" customWidth="1"/>
    <col min="2" max="2" width="39.44140625" style="25" customWidth="1"/>
    <col min="3" max="3" width="12.88671875" style="25" customWidth="1"/>
    <col min="4" max="4" width="12.33203125" style="25" customWidth="1"/>
    <col min="5" max="5" width="9.6640625" style="25" customWidth="1"/>
    <col min="6" max="6" width="10.109375" style="25" customWidth="1"/>
    <col min="7" max="7" width="16.6640625" style="25" customWidth="1"/>
    <col min="8" max="8" width="14.6640625" style="25" customWidth="1"/>
    <col min="9" max="9" width="11.44140625" style="25" bestFit="1" customWidth="1"/>
    <col min="10" max="16384" width="9.109375" style="25"/>
  </cols>
  <sheetData>
    <row r="1" spans="1:9" ht="16.5" customHeight="1" x14ac:dyDescent="0.3">
      <c r="A1" s="24" t="s">
        <v>31</v>
      </c>
      <c r="E1" s="104" t="s">
        <v>51</v>
      </c>
      <c r="F1" s="104"/>
      <c r="G1" s="104"/>
    </row>
    <row r="3" spans="1:9" x14ac:dyDescent="0.3">
      <c r="A3" s="94" t="s">
        <v>162</v>
      </c>
      <c r="B3" s="94"/>
      <c r="C3" s="94"/>
      <c r="D3" s="94"/>
      <c r="E3" s="94"/>
      <c r="F3" s="94"/>
      <c r="G3" s="94"/>
    </row>
    <row r="4" spans="1:9" x14ac:dyDescent="0.3">
      <c r="A4" s="99" t="s">
        <v>159</v>
      </c>
      <c r="B4" s="99"/>
      <c r="C4" s="99"/>
      <c r="D4" s="99"/>
      <c r="E4" s="99"/>
      <c r="F4" s="99"/>
      <c r="G4" s="99"/>
    </row>
    <row r="5" spans="1:9" x14ac:dyDescent="0.3">
      <c r="D5" s="93" t="s">
        <v>57</v>
      </c>
      <c r="E5" s="93"/>
      <c r="F5" s="93"/>
      <c r="G5" s="93"/>
    </row>
    <row r="6" spans="1:9" ht="51" customHeight="1" x14ac:dyDescent="0.3">
      <c r="A6" s="98" t="s">
        <v>0</v>
      </c>
      <c r="B6" s="98" t="s">
        <v>1</v>
      </c>
      <c r="C6" s="98" t="s">
        <v>3</v>
      </c>
      <c r="D6" s="98" t="s">
        <v>163</v>
      </c>
      <c r="E6" s="98" t="s">
        <v>117</v>
      </c>
      <c r="F6" s="98"/>
      <c r="G6" s="98" t="s">
        <v>54</v>
      </c>
    </row>
    <row r="7" spans="1:9" ht="43.5" customHeight="1" x14ac:dyDescent="0.3">
      <c r="A7" s="98"/>
      <c r="B7" s="98"/>
      <c r="C7" s="98"/>
      <c r="D7" s="98"/>
      <c r="E7" s="98" t="s">
        <v>3</v>
      </c>
      <c r="F7" s="98" t="s">
        <v>53</v>
      </c>
      <c r="G7" s="98"/>
    </row>
    <row r="8" spans="1:9" ht="32.25" customHeight="1" x14ac:dyDescent="0.3">
      <c r="A8" s="98"/>
      <c r="B8" s="98"/>
      <c r="C8" s="98"/>
      <c r="D8" s="98"/>
      <c r="E8" s="98"/>
      <c r="F8" s="98"/>
      <c r="G8" s="98"/>
    </row>
    <row r="9" spans="1:9" x14ac:dyDescent="0.3">
      <c r="A9" s="3" t="s">
        <v>5</v>
      </c>
      <c r="B9" s="3" t="s">
        <v>6</v>
      </c>
      <c r="C9" s="23">
        <v>1</v>
      </c>
      <c r="D9" s="3">
        <v>2</v>
      </c>
      <c r="E9" s="3" t="s">
        <v>7</v>
      </c>
      <c r="F9" s="3">
        <v>4</v>
      </c>
      <c r="G9" s="26">
        <v>5</v>
      </c>
    </row>
    <row r="10" spans="1:9" s="24" customFormat="1" x14ac:dyDescent="0.3">
      <c r="A10" s="85"/>
      <c r="B10" s="31" t="s">
        <v>58</v>
      </c>
      <c r="C10" s="32">
        <v>31368398</v>
      </c>
      <c r="D10" s="32">
        <v>24270194.768065002</v>
      </c>
      <c r="E10" s="33">
        <v>0.77371483134283747</v>
      </c>
      <c r="F10" s="33">
        <v>1.0621407997692041</v>
      </c>
      <c r="G10" s="34"/>
      <c r="H10" s="27"/>
      <c r="I10" s="28"/>
    </row>
    <row r="11" spans="1:9" s="24" customFormat="1" x14ac:dyDescent="0.3">
      <c r="A11" s="85" t="s">
        <v>5</v>
      </c>
      <c r="B11" s="31" t="s">
        <v>34</v>
      </c>
      <c r="C11" s="32">
        <v>28329936</v>
      </c>
      <c r="D11" s="32">
        <v>19594210.522723</v>
      </c>
      <c r="E11" s="33">
        <v>0.69164330349080216</v>
      </c>
      <c r="F11" s="33">
        <v>1.0315306455605091</v>
      </c>
      <c r="G11" s="34"/>
    </row>
    <row r="12" spans="1:9" s="24" customFormat="1" x14ac:dyDescent="0.3">
      <c r="A12" s="85" t="s">
        <v>9</v>
      </c>
      <c r="B12" s="31" t="s">
        <v>19</v>
      </c>
      <c r="C12" s="32">
        <v>4902893</v>
      </c>
      <c r="D12" s="29">
        <v>6024302.2994209994</v>
      </c>
      <c r="E12" s="33">
        <v>1.2287240001813213</v>
      </c>
      <c r="F12" s="33">
        <v>0.89073032002686958</v>
      </c>
      <c r="G12" s="34"/>
      <c r="H12" s="28"/>
    </row>
    <row r="13" spans="1:9" x14ac:dyDescent="0.3">
      <c r="A13" s="35">
        <v>1</v>
      </c>
      <c r="B13" s="36" t="s">
        <v>35</v>
      </c>
      <c r="C13" s="37">
        <v>4711893</v>
      </c>
      <c r="D13" s="65">
        <v>5821802.2994209994</v>
      </c>
      <c r="E13" s="38">
        <v>1.2355548607366507</v>
      </c>
      <c r="F13" s="38">
        <v>0.89579569564590034</v>
      </c>
      <c r="G13" s="39"/>
    </row>
    <row r="14" spans="1:9" ht="78" x14ac:dyDescent="0.3">
      <c r="A14" s="35">
        <v>2</v>
      </c>
      <c r="B14" s="36" t="s">
        <v>36</v>
      </c>
      <c r="C14" s="37">
        <v>191000</v>
      </c>
      <c r="D14" s="65">
        <v>202500</v>
      </c>
      <c r="E14" s="38">
        <v>1.0602094240837696</v>
      </c>
      <c r="F14" s="38">
        <v>0.78701904391760591</v>
      </c>
      <c r="G14" s="39"/>
    </row>
    <row r="15" spans="1:9" x14ac:dyDescent="0.3">
      <c r="A15" s="35">
        <v>3</v>
      </c>
      <c r="B15" s="36" t="s">
        <v>37</v>
      </c>
      <c r="C15" s="37"/>
      <c r="D15" s="37"/>
      <c r="E15" s="38"/>
      <c r="F15" s="38">
        <v>0</v>
      </c>
      <c r="G15" s="39"/>
    </row>
    <row r="16" spans="1:9" s="24" customFormat="1" x14ac:dyDescent="0.3">
      <c r="A16" s="85" t="s">
        <v>14</v>
      </c>
      <c r="B16" s="31" t="s">
        <v>20</v>
      </c>
      <c r="C16" s="32">
        <v>14124071</v>
      </c>
      <c r="D16" s="66">
        <v>13494304.545302</v>
      </c>
      <c r="E16" s="33">
        <v>0.95541183170928556</v>
      </c>
      <c r="F16" s="33">
        <v>1.1112815570235914</v>
      </c>
      <c r="G16" s="34"/>
      <c r="H16" s="27"/>
    </row>
    <row r="17" spans="1:8" s="30" customFormat="1" x14ac:dyDescent="0.3">
      <c r="A17" s="40"/>
      <c r="B17" s="41" t="s">
        <v>38</v>
      </c>
      <c r="C17" s="42"/>
      <c r="D17" s="42"/>
      <c r="E17" s="38"/>
      <c r="F17" s="38"/>
      <c r="G17" s="43"/>
    </row>
    <row r="18" spans="1:8" x14ac:dyDescent="0.3">
      <c r="A18" s="35">
        <v>1</v>
      </c>
      <c r="B18" s="36" t="s">
        <v>39</v>
      </c>
      <c r="C18" s="37">
        <v>5105321</v>
      </c>
      <c r="D18" s="37">
        <v>5291423.5779990004</v>
      </c>
      <c r="E18" s="38">
        <v>1.036452669283479</v>
      </c>
      <c r="F18" s="38">
        <v>1.2178409578656042</v>
      </c>
      <c r="G18" s="39"/>
      <c r="H18" s="44"/>
    </row>
    <row r="19" spans="1:8" x14ac:dyDescent="0.3">
      <c r="A19" s="35">
        <v>2</v>
      </c>
      <c r="B19" s="36" t="s">
        <v>40</v>
      </c>
      <c r="C19" s="37">
        <v>33337</v>
      </c>
      <c r="D19" s="37">
        <v>23325.728133000001</v>
      </c>
      <c r="E19" s="38">
        <v>0.69969487755346915</v>
      </c>
      <c r="F19" s="38">
        <v>0.82389582073979961</v>
      </c>
      <c r="G19" s="39"/>
      <c r="H19" s="88"/>
    </row>
    <row r="20" spans="1:8" x14ac:dyDescent="0.3">
      <c r="A20" s="35">
        <v>3</v>
      </c>
      <c r="B20" s="36" t="s">
        <v>41</v>
      </c>
      <c r="C20" s="37">
        <v>1038787</v>
      </c>
      <c r="D20" s="37">
        <v>1067932.618055</v>
      </c>
      <c r="E20" s="38">
        <v>1.0280573573360081</v>
      </c>
      <c r="F20" s="38">
        <v>1.0944695177588906</v>
      </c>
      <c r="G20" s="39"/>
    </row>
    <row r="21" spans="1:8" x14ac:dyDescent="0.3">
      <c r="A21" s="35">
        <v>4</v>
      </c>
      <c r="B21" s="36" t="s">
        <v>42</v>
      </c>
      <c r="C21" s="37">
        <v>229038</v>
      </c>
      <c r="D21" s="37">
        <v>285702.62010399997</v>
      </c>
      <c r="E21" s="38">
        <v>1.2474027021891563</v>
      </c>
      <c r="F21" s="38">
        <v>1.0875187694123278</v>
      </c>
      <c r="G21" s="39"/>
    </row>
    <row r="22" spans="1:8" x14ac:dyDescent="0.3">
      <c r="A22" s="35">
        <v>5</v>
      </c>
      <c r="B22" s="36" t="s">
        <v>43</v>
      </c>
      <c r="C22" s="37">
        <v>78586</v>
      </c>
      <c r="D22" s="37">
        <v>70848.641644000003</v>
      </c>
      <c r="E22" s="38">
        <v>0.90154278935179299</v>
      </c>
      <c r="F22" s="38">
        <v>1.0066174913086814</v>
      </c>
      <c r="G22" s="39"/>
    </row>
    <row r="23" spans="1:8" x14ac:dyDescent="0.3">
      <c r="A23" s="35">
        <v>6</v>
      </c>
      <c r="B23" s="36" t="s">
        <v>44</v>
      </c>
      <c r="C23" s="37">
        <v>110298</v>
      </c>
      <c r="D23" s="37">
        <v>92148.040942000007</v>
      </c>
      <c r="E23" s="38">
        <v>0.83544616350251144</v>
      </c>
      <c r="F23" s="38">
        <v>1.1079702065438455</v>
      </c>
      <c r="G23" s="39"/>
    </row>
    <row r="24" spans="1:8" x14ac:dyDescent="0.3">
      <c r="A24" s="35">
        <v>7</v>
      </c>
      <c r="B24" s="36" t="s">
        <v>45</v>
      </c>
      <c r="C24" s="37">
        <v>164112</v>
      </c>
      <c r="D24" s="37">
        <v>154230.94775200001</v>
      </c>
      <c r="E24" s="38">
        <v>0.93979079989275616</v>
      </c>
      <c r="F24" s="38">
        <v>0.82865499740603332</v>
      </c>
      <c r="G24" s="39"/>
    </row>
    <row r="25" spans="1:8" x14ac:dyDescent="0.3">
      <c r="A25" s="35">
        <v>8</v>
      </c>
      <c r="B25" s="36" t="s">
        <v>46</v>
      </c>
      <c r="C25" s="37">
        <v>2502159</v>
      </c>
      <c r="D25" s="37">
        <v>1987980.6691729999</v>
      </c>
      <c r="E25" s="38">
        <v>0.794506132173455</v>
      </c>
      <c r="F25" s="38">
        <v>0.9866885876121575</v>
      </c>
      <c r="G25" s="39"/>
    </row>
    <row r="26" spans="1:8" ht="31.2" x14ac:dyDescent="0.3">
      <c r="A26" s="35">
        <v>9</v>
      </c>
      <c r="B26" s="36" t="s">
        <v>47</v>
      </c>
      <c r="C26" s="37">
        <v>3125944</v>
      </c>
      <c r="D26" s="37">
        <v>3287601.3357719998</v>
      </c>
      <c r="E26" s="38">
        <v>1.0517147254627721</v>
      </c>
      <c r="F26" s="38">
        <v>1.1975487563176488</v>
      </c>
      <c r="G26" s="39"/>
    </row>
    <row r="27" spans="1:8" x14ac:dyDescent="0.3">
      <c r="A27" s="35">
        <v>10</v>
      </c>
      <c r="B27" s="36" t="s">
        <v>48</v>
      </c>
      <c r="C27" s="37">
        <v>1220374</v>
      </c>
      <c r="D27" s="37">
        <v>1580161.5822340001</v>
      </c>
      <c r="E27" s="38">
        <v>1.2948174758180691</v>
      </c>
      <c r="F27" s="38">
        <v>1.1369881354189459</v>
      </c>
      <c r="G27" s="39"/>
    </row>
    <row r="28" spans="1:8" s="24" customFormat="1" ht="31.2" x14ac:dyDescent="0.3">
      <c r="A28" s="85" t="s">
        <v>24</v>
      </c>
      <c r="B28" s="31" t="s">
        <v>21</v>
      </c>
      <c r="C28" s="32">
        <v>86300</v>
      </c>
      <c r="D28" s="66">
        <v>74153.678</v>
      </c>
      <c r="E28" s="33">
        <v>0.85925466975666276</v>
      </c>
      <c r="F28" s="33">
        <v>8.6097785257973509</v>
      </c>
      <c r="G28" s="34"/>
    </row>
    <row r="29" spans="1:8" s="24" customFormat="1" ht="25.5" customHeight="1" x14ac:dyDescent="0.3">
      <c r="A29" s="85" t="s">
        <v>32</v>
      </c>
      <c r="B29" s="31" t="s">
        <v>22</v>
      </c>
      <c r="C29" s="32">
        <v>1450</v>
      </c>
      <c r="D29" s="32">
        <v>1450</v>
      </c>
      <c r="E29" s="33">
        <v>1</v>
      </c>
      <c r="F29" s="33">
        <v>1</v>
      </c>
      <c r="G29" s="34"/>
    </row>
    <row r="30" spans="1:8" s="24" customFormat="1" ht="30.75" customHeight="1" x14ac:dyDescent="0.3">
      <c r="A30" s="85" t="s">
        <v>49</v>
      </c>
      <c r="B30" s="31" t="s">
        <v>23</v>
      </c>
      <c r="C30" s="32">
        <v>426220</v>
      </c>
      <c r="D30" s="32"/>
      <c r="E30" s="38"/>
      <c r="F30" s="38"/>
      <c r="G30" s="96" t="s">
        <v>116</v>
      </c>
    </row>
    <row r="31" spans="1:8" s="24" customFormat="1" ht="24" customHeight="1" x14ac:dyDescent="0.3">
      <c r="A31" s="85" t="s">
        <v>52</v>
      </c>
      <c r="B31" s="31" t="s">
        <v>114</v>
      </c>
      <c r="C31" s="32">
        <v>8738970</v>
      </c>
      <c r="D31" s="32"/>
      <c r="E31" s="38"/>
      <c r="F31" s="38"/>
      <c r="G31" s="96"/>
    </row>
    <row r="32" spans="1:8" s="24" customFormat="1" ht="19.5" customHeight="1" x14ac:dyDescent="0.3">
      <c r="A32" s="85" t="s">
        <v>118</v>
      </c>
      <c r="B32" s="31" t="s">
        <v>119</v>
      </c>
      <c r="C32" s="32">
        <v>50032</v>
      </c>
      <c r="D32" s="32"/>
      <c r="E32" s="38"/>
      <c r="F32" s="38"/>
      <c r="G32" s="96"/>
    </row>
    <row r="33" spans="1:9" ht="31.2" x14ac:dyDescent="0.3">
      <c r="A33" s="85" t="s">
        <v>6</v>
      </c>
      <c r="B33" s="31" t="s">
        <v>50</v>
      </c>
      <c r="C33" s="32">
        <v>3038462</v>
      </c>
      <c r="D33" s="32">
        <v>4675984.2453420004</v>
      </c>
      <c r="E33" s="33">
        <v>1.5389312900217282</v>
      </c>
      <c r="F33" s="33">
        <v>1.212971088617568</v>
      </c>
      <c r="G33" s="39"/>
    </row>
    <row r="34" spans="1:9" ht="29.25" customHeight="1" x14ac:dyDescent="0.3">
      <c r="A34" s="35">
        <v>1</v>
      </c>
      <c r="B34" s="36" t="s">
        <v>115</v>
      </c>
      <c r="C34" s="37">
        <v>2194975</v>
      </c>
      <c r="D34" s="37">
        <v>3800721.5067810002</v>
      </c>
      <c r="E34" s="38">
        <v>1.73155571556897</v>
      </c>
      <c r="F34" s="38">
        <v>1.1144478069599657</v>
      </c>
      <c r="G34" s="36"/>
      <c r="I34" s="87"/>
    </row>
    <row r="35" spans="1:9" ht="32.25" customHeight="1" x14ac:dyDescent="0.3">
      <c r="A35" s="35">
        <v>2</v>
      </c>
      <c r="B35" s="36" t="s">
        <v>20</v>
      </c>
      <c r="C35" s="37">
        <v>843487</v>
      </c>
      <c r="D35" s="37">
        <v>875262.73856099998</v>
      </c>
      <c r="E35" s="38">
        <v>1.0376718770544182</v>
      </c>
      <c r="F35" s="38">
        <v>1.9687571882367678</v>
      </c>
      <c r="G35" s="36"/>
    </row>
  </sheetData>
  <mergeCells count="13">
    <mergeCell ref="G30:G32"/>
    <mergeCell ref="E1:G1"/>
    <mergeCell ref="G6:G8"/>
    <mergeCell ref="A3:G3"/>
    <mergeCell ref="F7:F8"/>
    <mergeCell ref="A6:A8"/>
    <mergeCell ref="B6:B8"/>
    <mergeCell ref="C6:C8"/>
    <mergeCell ref="E7:E8"/>
    <mergeCell ref="E6:F6"/>
    <mergeCell ref="D5:G5"/>
    <mergeCell ref="D6:D8"/>
    <mergeCell ref="A4:G4"/>
  </mergeCells>
  <pageMargins left="0.33" right="0.2" top="0.46" bottom="0.38"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6"/>
  <sheetViews>
    <sheetView workbookViewId="0">
      <pane xSplit="2" ySplit="2" topLeftCell="C15" activePane="bottomRight" state="frozen"/>
      <selection pane="topRight" activeCell="C1" sqref="C1"/>
      <selection pane="bottomLeft" activeCell="A3" sqref="A3"/>
      <selection pane="bottomRight" activeCell="B4" sqref="B4"/>
    </sheetView>
  </sheetViews>
  <sheetFormatPr defaultColWidth="9.109375" defaultRowHeight="15.6" x14ac:dyDescent="0.3"/>
  <cols>
    <col min="1" max="1" width="5.88671875" style="6" customWidth="1"/>
    <col min="2" max="2" width="30.44140625" style="1" customWidth="1"/>
    <col min="3" max="3" width="12.109375" style="6" customWidth="1"/>
    <col min="4" max="4" width="29.109375" style="6" customWidth="1"/>
    <col min="5" max="5" width="21.6640625" style="1" customWidth="1"/>
    <col min="6" max="16384" width="9.109375" style="1"/>
  </cols>
  <sheetData>
    <row r="2" spans="1:5" ht="31.2" x14ac:dyDescent="0.3">
      <c r="A2" s="7" t="s">
        <v>59</v>
      </c>
      <c r="B2" s="7" t="s">
        <v>60</v>
      </c>
      <c r="C2" s="8" t="s">
        <v>61</v>
      </c>
      <c r="D2" s="8" t="s">
        <v>109</v>
      </c>
      <c r="E2" s="8" t="s">
        <v>95</v>
      </c>
    </row>
    <row r="3" spans="1:5" s="2" customFormat="1" ht="31.2" x14ac:dyDescent="0.3">
      <c r="A3" s="9" t="s">
        <v>9</v>
      </c>
      <c r="B3" s="10" t="s">
        <v>112</v>
      </c>
      <c r="C3" s="9"/>
      <c r="D3" s="9"/>
      <c r="E3" s="11"/>
    </row>
    <row r="4" spans="1:5" ht="46.8" x14ac:dyDescent="0.3">
      <c r="A4" s="12">
        <v>1</v>
      </c>
      <c r="B4" s="13" t="s">
        <v>96</v>
      </c>
      <c r="C4" s="12" t="s">
        <v>62</v>
      </c>
      <c r="D4" s="14" t="s">
        <v>97</v>
      </c>
      <c r="E4" s="105" t="s">
        <v>71</v>
      </c>
    </row>
    <row r="5" spans="1:5" ht="46.8" x14ac:dyDescent="0.3">
      <c r="A5" s="12">
        <v>2</v>
      </c>
      <c r="B5" s="13" t="s">
        <v>98</v>
      </c>
      <c r="C5" s="12" t="s">
        <v>63</v>
      </c>
      <c r="D5" s="14" t="s">
        <v>99</v>
      </c>
      <c r="E5" s="105"/>
    </row>
    <row r="6" spans="1:5" ht="62.4" x14ac:dyDescent="0.3">
      <c r="A6" s="12">
        <v>3</v>
      </c>
      <c r="B6" s="13" t="s">
        <v>64</v>
      </c>
      <c r="C6" s="12" t="s">
        <v>67</v>
      </c>
      <c r="D6" s="14" t="s">
        <v>100</v>
      </c>
      <c r="E6" s="105"/>
    </row>
    <row r="7" spans="1:5" ht="62.4" x14ac:dyDescent="0.3">
      <c r="A7" s="12">
        <v>4</v>
      </c>
      <c r="B7" s="13" t="s">
        <v>65</v>
      </c>
      <c r="C7" s="12" t="s">
        <v>67</v>
      </c>
      <c r="D7" s="14" t="s">
        <v>101</v>
      </c>
      <c r="E7" s="105"/>
    </row>
    <row r="8" spans="1:5" ht="62.4" x14ac:dyDescent="0.3">
      <c r="A8" s="12">
        <v>5</v>
      </c>
      <c r="B8" s="13" t="s">
        <v>66</v>
      </c>
      <c r="C8" s="12" t="s">
        <v>67</v>
      </c>
      <c r="D8" s="14" t="s">
        <v>70</v>
      </c>
      <c r="E8" s="105"/>
    </row>
    <row r="9" spans="1:5" ht="46.8" x14ac:dyDescent="0.3">
      <c r="A9" s="12">
        <v>6</v>
      </c>
      <c r="B9" s="13" t="s">
        <v>68</v>
      </c>
      <c r="C9" s="15" t="s">
        <v>69</v>
      </c>
      <c r="D9" s="14" t="s">
        <v>102</v>
      </c>
      <c r="E9" s="105"/>
    </row>
    <row r="10" spans="1:5" s="2" customFormat="1" ht="46.8" x14ac:dyDescent="0.3">
      <c r="A10" s="9" t="s">
        <v>14</v>
      </c>
      <c r="B10" s="10" t="s">
        <v>103</v>
      </c>
      <c r="C10" s="16"/>
      <c r="D10" s="17"/>
      <c r="E10" s="11"/>
    </row>
    <row r="11" spans="1:5" ht="46.8" x14ac:dyDescent="0.3">
      <c r="A11" s="12">
        <v>1</v>
      </c>
      <c r="B11" s="13" t="s">
        <v>72</v>
      </c>
      <c r="C11" s="15" t="s">
        <v>73</v>
      </c>
      <c r="D11" s="14" t="s">
        <v>75</v>
      </c>
      <c r="E11" s="12" t="s">
        <v>74</v>
      </c>
    </row>
    <row r="12" spans="1:5" ht="31.2" x14ac:dyDescent="0.3">
      <c r="A12" s="12">
        <v>2</v>
      </c>
      <c r="B12" s="13" t="s">
        <v>76</v>
      </c>
      <c r="C12" s="15" t="s">
        <v>77</v>
      </c>
      <c r="D12" s="14" t="s">
        <v>79</v>
      </c>
      <c r="E12" s="12" t="s">
        <v>78</v>
      </c>
    </row>
    <row r="13" spans="1:5" ht="31.2" x14ac:dyDescent="0.3">
      <c r="A13" s="12">
        <v>3</v>
      </c>
      <c r="B13" s="13" t="s">
        <v>80</v>
      </c>
      <c r="C13" s="15" t="s">
        <v>81</v>
      </c>
      <c r="D13" s="14" t="s">
        <v>79</v>
      </c>
      <c r="E13" s="12" t="s">
        <v>78</v>
      </c>
    </row>
    <row r="14" spans="1:5" ht="31.2" x14ac:dyDescent="0.3">
      <c r="A14" s="12">
        <v>4</v>
      </c>
      <c r="B14" s="13" t="s">
        <v>82</v>
      </c>
      <c r="C14" s="15" t="s">
        <v>83</v>
      </c>
      <c r="D14" s="14" t="s">
        <v>85</v>
      </c>
      <c r="E14" s="12" t="s">
        <v>84</v>
      </c>
    </row>
    <row r="15" spans="1:5" ht="31.2" x14ac:dyDescent="0.3">
      <c r="A15" s="12">
        <v>5</v>
      </c>
      <c r="B15" s="13" t="s">
        <v>82</v>
      </c>
      <c r="C15" s="15" t="s">
        <v>83</v>
      </c>
      <c r="D15" s="18" t="s">
        <v>92</v>
      </c>
      <c r="E15" s="12" t="s">
        <v>86</v>
      </c>
    </row>
    <row r="16" spans="1:5" ht="46.8" x14ac:dyDescent="0.3">
      <c r="A16" s="12">
        <v>6</v>
      </c>
      <c r="B16" s="13" t="s">
        <v>87</v>
      </c>
      <c r="C16" s="15" t="s">
        <v>88</v>
      </c>
      <c r="D16" s="14" t="s">
        <v>89</v>
      </c>
      <c r="E16" s="12" t="s">
        <v>86</v>
      </c>
    </row>
    <row r="17" spans="1:5" ht="46.8" x14ac:dyDescent="0.3">
      <c r="A17" s="12">
        <v>7</v>
      </c>
      <c r="B17" s="13" t="s">
        <v>90</v>
      </c>
      <c r="C17" s="15" t="s">
        <v>91</v>
      </c>
      <c r="D17" s="14" t="s">
        <v>89</v>
      </c>
      <c r="E17" s="12" t="s">
        <v>86</v>
      </c>
    </row>
    <row r="18" spans="1:5" ht="31.2" x14ac:dyDescent="0.3">
      <c r="A18" s="12">
        <v>8</v>
      </c>
      <c r="B18" s="13" t="s">
        <v>93</v>
      </c>
      <c r="C18" s="15" t="s">
        <v>94</v>
      </c>
      <c r="D18" s="14" t="s">
        <v>89</v>
      </c>
      <c r="E18" s="12" t="s">
        <v>86</v>
      </c>
    </row>
    <row r="19" spans="1:5" s="2" customFormat="1" ht="31.2" x14ac:dyDescent="0.3">
      <c r="A19" s="9" t="s">
        <v>24</v>
      </c>
      <c r="B19" s="10" t="s">
        <v>104</v>
      </c>
      <c r="C19" s="16"/>
      <c r="D19" s="17"/>
      <c r="E19" s="11"/>
    </row>
    <row r="20" spans="1:5" x14ac:dyDescent="0.3">
      <c r="A20" s="12">
        <v>1</v>
      </c>
      <c r="B20" s="13" t="s">
        <v>105</v>
      </c>
      <c r="C20" s="15" t="s">
        <v>106</v>
      </c>
      <c r="D20" s="18" t="s">
        <v>110</v>
      </c>
      <c r="E20" s="12" t="s">
        <v>84</v>
      </c>
    </row>
    <row r="21" spans="1:5" ht="46.8" x14ac:dyDescent="0.3">
      <c r="A21" s="12">
        <v>2</v>
      </c>
      <c r="B21" s="13" t="s">
        <v>108</v>
      </c>
      <c r="C21" s="15" t="s">
        <v>107</v>
      </c>
      <c r="D21" s="18" t="s">
        <v>110</v>
      </c>
      <c r="E21" s="12" t="s">
        <v>84</v>
      </c>
    </row>
    <row r="22" spans="1:5" x14ac:dyDescent="0.3">
      <c r="A22" s="12">
        <v>3</v>
      </c>
      <c r="B22" s="13" t="s">
        <v>105</v>
      </c>
      <c r="C22" s="15" t="s">
        <v>106</v>
      </c>
      <c r="D22" s="18" t="s">
        <v>111</v>
      </c>
      <c r="E22" s="12" t="s">
        <v>86</v>
      </c>
    </row>
    <row r="23" spans="1:5" ht="46.8" x14ac:dyDescent="0.3">
      <c r="A23" s="19">
        <v>4</v>
      </c>
      <c r="B23" s="20" t="s">
        <v>108</v>
      </c>
      <c r="C23" s="21" t="s">
        <v>107</v>
      </c>
      <c r="D23" s="22" t="s">
        <v>111</v>
      </c>
      <c r="E23" s="19" t="s">
        <v>86</v>
      </c>
    </row>
    <row r="25" spans="1:5" x14ac:dyDescent="0.3">
      <c r="A25" s="4"/>
      <c r="B25" s="5"/>
      <c r="C25" s="4"/>
      <c r="D25" s="4"/>
      <c r="E25" s="5"/>
    </row>
    <row r="26" spans="1:5" x14ac:dyDescent="0.3">
      <c r="A26" s="4"/>
      <c r="B26" s="5"/>
      <c r="C26" s="4"/>
      <c r="D26" s="4"/>
      <c r="E26" s="5"/>
    </row>
  </sheetData>
  <mergeCells count="1">
    <mergeCell ref="E4:E9"/>
  </mergeCells>
  <pageMargins left="0.69" right="0.2" top="0.26" bottom="0.2" header="0.3" footer="0.2"/>
  <pageSetup paperSize="9" scale="9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59</vt:lpstr>
      <vt:lpstr>60 </vt:lpstr>
      <vt:lpstr>61</vt:lpstr>
      <vt:lpstr>Sheet1</vt:lpstr>
      <vt:lpstr>'59'!Print_Area</vt:lpstr>
      <vt:lpstr>'60 '!Print_Area</vt:lpstr>
      <vt:lpstr>'61'!Print_Area</vt:lpstr>
      <vt:lpstr>'61'!Print_Titles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NguyenThiNga</dc:creator>
  <cp:lastModifiedBy>NguyenThiNga</cp:lastModifiedBy>
  <cp:lastPrinted>2025-01-03T00:43:57Z</cp:lastPrinted>
  <dcterms:created xsi:type="dcterms:W3CDTF">2017-05-09T02:53:58Z</dcterms:created>
  <dcterms:modified xsi:type="dcterms:W3CDTF">2025-01-03T07:25:47Z</dcterms:modified>
</cp:coreProperties>
</file>